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ownloads\Supplement-main\Supplement-main\"/>
    </mc:Choice>
  </mc:AlternateContent>
  <xr:revisionPtr revIDLastSave="0" documentId="13_ncr:1_{AB2FE303-4AEC-4E68-8C8D-B19835E8B157}" xr6:coauthVersionLast="47" xr6:coauthVersionMax="47" xr10:uidLastSave="{00000000-0000-0000-0000-000000000000}"/>
  <bookViews>
    <workbookView xWindow="28680" yWindow="-120" windowWidth="16440" windowHeight="28440" activeTab="1" xr2:uid="{00000000-000D-0000-FFFF-FFFF00000000}"/>
  </bookViews>
  <sheets>
    <sheet name="README 1st" sheetId="7" r:id="rId1"/>
    <sheet name="Perf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4" i="2" l="1"/>
  <c r="AP44" i="2"/>
  <c r="AN43" i="2"/>
  <c r="AP43" i="2"/>
  <c r="BY44" i="2"/>
  <c r="CB44" i="2" s="1"/>
  <c r="CA44" i="2"/>
  <c r="BY43" i="2"/>
  <c r="CA43" i="2"/>
  <c r="G44" i="2"/>
  <c r="H44" i="2" s="1"/>
  <c r="I44" i="2"/>
  <c r="G43" i="2"/>
  <c r="L43" i="2" s="1"/>
  <c r="I43" i="2"/>
  <c r="BL44" i="2"/>
  <c r="BM44" i="2" s="1"/>
  <c r="BN44" i="2"/>
  <c r="BQ44" i="2"/>
  <c r="BL43" i="2"/>
  <c r="BQ43" i="2" s="1"/>
  <c r="BN43" i="2"/>
  <c r="BY42" i="2"/>
  <c r="BZ42" i="2" s="1"/>
  <c r="CA42" i="2"/>
  <c r="CB42" i="2" s="1"/>
  <c r="CC42" i="2" s="1"/>
  <c r="CE42" i="2" s="1"/>
  <c r="CD42" i="2"/>
  <c r="BL42" i="2"/>
  <c r="BM42" i="2" s="1"/>
  <c r="BN42" i="2"/>
  <c r="BO42" i="2"/>
  <c r="BP42" i="2" s="1"/>
  <c r="AN42" i="2"/>
  <c r="AS42" i="2" s="1"/>
  <c r="AP42" i="2"/>
  <c r="G42" i="2"/>
  <c r="H42" i="2" s="1"/>
  <c r="I42" i="2"/>
  <c r="G24" i="2"/>
  <c r="H24" i="2" s="1"/>
  <c r="I24" i="2"/>
  <c r="BY41" i="2"/>
  <c r="BZ41" i="2"/>
  <c r="BY40" i="2"/>
  <c r="BY39" i="2"/>
  <c r="CD39" i="2" s="1"/>
  <c r="BY38" i="2"/>
  <c r="BZ38" i="2" s="1"/>
  <c r="BY37" i="2"/>
  <c r="CB37" i="2" s="1"/>
  <c r="BZ37" i="2"/>
  <c r="BY36" i="2"/>
  <c r="BZ36" i="2" s="1"/>
  <c r="BY35" i="2"/>
  <c r="BZ35" i="2" s="1"/>
  <c r="BY34" i="2"/>
  <c r="CD34" i="2" s="1"/>
  <c r="BY33" i="2"/>
  <c r="BZ33" i="2"/>
  <c r="BY32" i="2"/>
  <c r="BY31" i="2"/>
  <c r="BZ31" i="2" s="1"/>
  <c r="BY30" i="2"/>
  <c r="BZ30" i="2" s="1"/>
  <c r="BY29" i="2"/>
  <c r="BZ29" i="2"/>
  <c r="BY28" i="2"/>
  <c r="BZ28" i="2" s="1"/>
  <c r="BY27" i="2"/>
  <c r="BZ27" i="2" s="1"/>
  <c r="BY26" i="2"/>
  <c r="CD26" i="2" s="1"/>
  <c r="BZ26" i="2"/>
  <c r="BY25" i="2"/>
  <c r="BZ25" i="2" s="1"/>
  <c r="BY24" i="2"/>
  <c r="BL41" i="2"/>
  <c r="BQ41" i="2" s="1"/>
  <c r="BL40" i="2"/>
  <c r="BM40" i="2" s="1"/>
  <c r="BL39" i="2"/>
  <c r="BM39" i="2" s="1"/>
  <c r="BL38" i="2"/>
  <c r="BM38" i="2" s="1"/>
  <c r="BL37" i="2"/>
  <c r="BM37" i="2" s="1"/>
  <c r="BL36" i="2"/>
  <c r="BM36" i="2" s="1"/>
  <c r="BL35" i="2"/>
  <c r="BM35" i="2" s="1"/>
  <c r="BL34" i="2"/>
  <c r="BL33" i="2"/>
  <c r="BM33" i="2" s="1"/>
  <c r="BL32" i="2"/>
  <c r="BM32" i="2" s="1"/>
  <c r="BL31" i="2"/>
  <c r="BM31" i="2"/>
  <c r="BL30" i="2"/>
  <c r="BM30" i="2" s="1"/>
  <c r="BL29" i="2"/>
  <c r="BM29" i="2" s="1"/>
  <c r="BL28" i="2"/>
  <c r="BM28" i="2" s="1"/>
  <c r="BL27" i="2"/>
  <c r="BM27" i="2" s="1"/>
  <c r="BL26" i="2"/>
  <c r="BL25" i="2"/>
  <c r="BM25" i="2" s="1"/>
  <c r="BL24" i="2"/>
  <c r="BM24" i="2" s="1"/>
  <c r="AN41" i="2"/>
  <c r="AO41" i="2" s="1"/>
  <c r="AN40" i="2"/>
  <c r="AO40" i="2" s="1"/>
  <c r="AN39" i="2"/>
  <c r="AN38" i="2"/>
  <c r="AO38" i="2" s="1"/>
  <c r="AN37" i="2"/>
  <c r="AO37" i="2"/>
  <c r="AN36" i="2"/>
  <c r="AS36" i="2" s="1"/>
  <c r="AN35" i="2"/>
  <c r="AO35" i="2" s="1"/>
  <c r="AN34" i="2"/>
  <c r="AO34" i="2" s="1"/>
  <c r="AN33" i="2"/>
  <c r="AS33" i="2" s="1"/>
  <c r="AO33" i="2"/>
  <c r="AN32" i="2"/>
  <c r="AO32" i="2" s="1"/>
  <c r="AN31" i="2"/>
  <c r="AO31" i="2" s="1"/>
  <c r="AN30" i="2"/>
  <c r="AO30" i="2" s="1"/>
  <c r="AN29" i="2"/>
  <c r="AO29" i="2"/>
  <c r="AN28" i="2"/>
  <c r="AN27" i="2"/>
  <c r="AO27" i="2" s="1"/>
  <c r="AN26" i="2"/>
  <c r="AO26" i="2" s="1"/>
  <c r="AN25" i="2"/>
  <c r="AO25" i="2" s="1"/>
  <c r="AN24" i="2"/>
  <c r="AO24" i="2" s="1"/>
  <c r="G41" i="2"/>
  <c r="L41" i="2" s="1"/>
  <c r="G40" i="2"/>
  <c r="L40" i="2" s="1"/>
  <c r="H40" i="2"/>
  <c r="G39" i="2"/>
  <c r="H39" i="2" s="1"/>
  <c r="G38" i="2"/>
  <c r="H38" i="2" s="1"/>
  <c r="G37" i="2"/>
  <c r="L37" i="2" s="1"/>
  <c r="G36" i="2"/>
  <c r="H36" i="2" s="1"/>
  <c r="G35" i="2"/>
  <c r="H35" i="2"/>
  <c r="G34" i="2"/>
  <c r="H34" i="2" s="1"/>
  <c r="G33" i="2"/>
  <c r="L33" i="2" s="1"/>
  <c r="G32" i="2"/>
  <c r="J32" i="2" s="1"/>
  <c r="G31" i="2"/>
  <c r="H31" i="2" s="1"/>
  <c r="G30" i="2"/>
  <c r="H30" i="2" s="1"/>
  <c r="G29" i="2"/>
  <c r="H29" i="2" s="1"/>
  <c r="G28" i="2"/>
  <c r="H28" i="2" s="1"/>
  <c r="G27" i="2"/>
  <c r="L27" i="2" s="1"/>
  <c r="G26" i="2"/>
  <c r="H26" i="2" s="1"/>
  <c r="G25" i="2"/>
  <c r="H25" i="2" s="1"/>
  <c r="CI48" i="2"/>
  <c r="CI49" i="2" s="1"/>
  <c r="CH48" i="2"/>
  <c r="CH49" i="2" s="1"/>
  <c r="CG48" i="2"/>
  <c r="CG49" i="2" s="1"/>
  <c r="CF48" i="2"/>
  <c r="CF49" i="2" s="1"/>
  <c r="BS48" i="2"/>
  <c r="BS49" i="2" s="1"/>
  <c r="AX48" i="2"/>
  <c r="AX49" i="2" s="1"/>
  <c r="AW48" i="2"/>
  <c r="AW49" i="2" s="1"/>
  <c r="AV48" i="2"/>
  <c r="AV49" i="2" s="1"/>
  <c r="AU48" i="2"/>
  <c r="AU49" i="2" s="1"/>
  <c r="Q48" i="2"/>
  <c r="Q49" i="2" s="1"/>
  <c r="P48" i="2"/>
  <c r="P49" i="2" s="1"/>
  <c r="O48" i="2"/>
  <c r="O49" i="2" s="1"/>
  <c r="N48" i="2"/>
  <c r="N49" i="2" s="1"/>
  <c r="CI46" i="2"/>
  <c r="CH46" i="2"/>
  <c r="CG46" i="2"/>
  <c r="CF46" i="2"/>
  <c r="BS46" i="2"/>
  <c r="AX46" i="2"/>
  <c r="AW46" i="2"/>
  <c r="AV46" i="2"/>
  <c r="AU46" i="2"/>
  <c r="Q46" i="2"/>
  <c r="P46" i="2"/>
  <c r="O46" i="2"/>
  <c r="N46" i="2"/>
  <c r="CA41" i="2"/>
  <c r="CB41" i="2" s="1"/>
  <c r="BN41" i="2"/>
  <c r="AP41" i="2"/>
  <c r="I41" i="2"/>
  <c r="CA40" i="2"/>
  <c r="CD40" i="2"/>
  <c r="BN40" i="2"/>
  <c r="AP40" i="2"/>
  <c r="AQ40" i="2" s="1"/>
  <c r="AR40" i="2" s="1"/>
  <c r="AS40" i="2"/>
  <c r="I40" i="2"/>
  <c r="CA39" i="2"/>
  <c r="CB39" i="2"/>
  <c r="CC39" i="2" s="1"/>
  <c r="BN39" i="2"/>
  <c r="BO39" i="2" s="1"/>
  <c r="BQ39" i="2"/>
  <c r="AP39" i="2"/>
  <c r="AS39" i="2"/>
  <c r="I39" i="2"/>
  <c r="CA38" i="2"/>
  <c r="BN38" i="2"/>
  <c r="BO38" i="2" s="1"/>
  <c r="BP38" i="2" s="1"/>
  <c r="BQ38" i="2"/>
  <c r="AP38" i="2"/>
  <c r="AQ38" i="2" s="1"/>
  <c r="AR38" i="2" s="1"/>
  <c r="AS38" i="2"/>
  <c r="I38" i="2"/>
  <c r="L38" i="2"/>
  <c r="CA37" i="2"/>
  <c r="BN37" i="2"/>
  <c r="AP37" i="2"/>
  <c r="I37" i="2"/>
  <c r="J37" i="2" s="1"/>
  <c r="K37" i="2" s="1"/>
  <c r="M37" i="2" s="1"/>
  <c r="CA36" i="2"/>
  <c r="CB36" i="2" s="1"/>
  <c r="CC36" i="2" s="1"/>
  <c r="CD36" i="2"/>
  <c r="BN36" i="2"/>
  <c r="BO36" i="2" s="1"/>
  <c r="AP36" i="2"/>
  <c r="I36" i="2"/>
  <c r="CA35" i="2"/>
  <c r="CB35" i="2" s="1"/>
  <c r="CC35" i="2" s="1"/>
  <c r="CE35" i="2" s="1"/>
  <c r="CD35" i="2"/>
  <c r="BN35" i="2"/>
  <c r="AP35" i="2"/>
  <c r="AQ35" i="2" s="1"/>
  <c r="AR35" i="2" s="1"/>
  <c r="AS35" i="2"/>
  <c r="I35" i="2"/>
  <c r="J35" i="2" s="1"/>
  <c r="K35" i="2" s="1"/>
  <c r="L35" i="2"/>
  <c r="CA34" i="2"/>
  <c r="BN34" i="2"/>
  <c r="AP34" i="2"/>
  <c r="I34" i="2"/>
  <c r="J34" i="2" s="1"/>
  <c r="K34" i="2" s="1"/>
  <c r="CA33" i="2"/>
  <c r="BN33" i="2"/>
  <c r="BO33" i="2" s="1"/>
  <c r="BP33" i="2" s="1"/>
  <c r="AP33" i="2"/>
  <c r="I33" i="2"/>
  <c r="J33" i="2" s="1"/>
  <c r="K33" i="2" s="1"/>
  <c r="M33" i="2" s="1"/>
  <c r="CA32" i="2"/>
  <c r="CD32" i="2"/>
  <c r="BN32" i="2"/>
  <c r="AP32" i="2"/>
  <c r="I32" i="2"/>
  <c r="CA31" i="2"/>
  <c r="CB31" i="2"/>
  <c r="CC31" i="2" s="1"/>
  <c r="CD31" i="2"/>
  <c r="BN31" i="2"/>
  <c r="BO31" i="2" s="1"/>
  <c r="BQ31" i="2"/>
  <c r="AP31" i="2"/>
  <c r="AQ31" i="2"/>
  <c r="AR31" i="2" s="1"/>
  <c r="AS31" i="2"/>
  <c r="I31" i="2"/>
  <c r="J31" i="2" s="1"/>
  <c r="K31" i="2" s="1"/>
  <c r="M31" i="2" s="1"/>
  <c r="L31" i="2"/>
  <c r="CA30" i="2"/>
  <c r="BN30" i="2"/>
  <c r="BO30" i="2" s="1"/>
  <c r="BP30" i="2" s="1"/>
  <c r="BQ30" i="2"/>
  <c r="AP30" i="2"/>
  <c r="AQ30" i="2" s="1"/>
  <c r="AS30" i="2"/>
  <c r="I30" i="2"/>
  <c r="L30" i="2"/>
  <c r="CA29" i="2"/>
  <c r="CB29" i="2"/>
  <c r="BN29" i="2"/>
  <c r="BO29" i="2" s="1"/>
  <c r="AP29" i="2"/>
  <c r="I29" i="2"/>
  <c r="J29" i="2"/>
  <c r="K29" i="2" s="1"/>
  <c r="L29" i="2"/>
  <c r="CA28" i="2"/>
  <c r="CB28" i="2" s="1"/>
  <c r="CC28" i="2" s="1"/>
  <c r="CD28" i="2"/>
  <c r="BN28" i="2"/>
  <c r="AP28" i="2"/>
  <c r="AS28" i="2"/>
  <c r="I28" i="2"/>
  <c r="CA27" i="2"/>
  <c r="CB27" i="2" s="1"/>
  <c r="CC27" i="2" s="1"/>
  <c r="CD27" i="2"/>
  <c r="BN27" i="2"/>
  <c r="BO27" i="2" s="1"/>
  <c r="AP27" i="2"/>
  <c r="AQ27" i="2" s="1"/>
  <c r="AR27" i="2" s="1"/>
  <c r="AS27" i="2"/>
  <c r="I27" i="2"/>
  <c r="J27" i="2"/>
  <c r="CA26" i="2"/>
  <c r="CB26" i="2"/>
  <c r="CC26" i="2"/>
  <c r="CE26" i="2" s="1"/>
  <c r="BN26" i="2"/>
  <c r="AP26" i="2"/>
  <c r="I26" i="2"/>
  <c r="J26" i="2" s="1"/>
  <c r="K26" i="2" s="1"/>
  <c r="L26" i="2"/>
  <c r="CA25" i="2"/>
  <c r="BN25" i="2"/>
  <c r="BO25" i="2" s="1"/>
  <c r="BQ25" i="2"/>
  <c r="AP25" i="2"/>
  <c r="AS25" i="2"/>
  <c r="I25" i="2"/>
  <c r="J25" i="2" s="1"/>
  <c r="K25" i="2" s="1"/>
  <c r="CA24" i="2"/>
  <c r="CD24" i="2"/>
  <c r="BN24" i="2"/>
  <c r="AP24" i="2"/>
  <c r="AQ24" i="2" s="1"/>
  <c r="AR24" i="2" s="1"/>
  <c r="AS24" i="2"/>
  <c r="M29" i="2" l="1"/>
  <c r="AT31" i="2"/>
  <c r="L44" i="2"/>
  <c r="BR38" i="2"/>
  <c r="L25" i="2"/>
  <c r="M25" i="2" s="1"/>
  <c r="BQ33" i="2"/>
  <c r="L39" i="2"/>
  <c r="AS41" i="2"/>
  <c r="BR33" i="2"/>
  <c r="BZ34" i="2"/>
  <c r="CB43" i="2"/>
  <c r="CC43" i="2" s="1"/>
  <c r="CE31" i="2"/>
  <c r="L32" i="2"/>
  <c r="CE27" i="2"/>
  <c r="AT27" i="2"/>
  <c r="CB34" i="2"/>
  <c r="CC34" i="2" s="1"/>
  <c r="CE34" i="2" s="1"/>
  <c r="K27" i="2"/>
  <c r="M27" i="2" s="1"/>
  <c r="CB25" i="2"/>
  <c r="M35" i="2"/>
  <c r="AT35" i="2"/>
  <c r="AT24" i="2"/>
  <c r="L24" i="2"/>
  <c r="BP25" i="2"/>
  <c r="BR25" i="2" s="1"/>
  <c r="CE28" i="2"/>
  <c r="AR30" i="2"/>
  <c r="AT30" i="2" s="1"/>
  <c r="CE36" i="2"/>
  <c r="BO41" i="2"/>
  <c r="BP41" i="2" s="1"/>
  <c r="BR41" i="2" s="1"/>
  <c r="BP27" i="2"/>
  <c r="CC41" i="2"/>
  <c r="J44" i="2"/>
  <c r="H32" i="2"/>
  <c r="BM43" i="2"/>
  <c r="CE39" i="2"/>
  <c r="AQ25" i="2"/>
  <c r="AQ36" i="2"/>
  <c r="AR36" i="2" s="1"/>
  <c r="AT36" i="2" s="1"/>
  <c r="BP39" i="2"/>
  <c r="BR39" i="2" s="1"/>
  <c r="J24" i="2"/>
  <c r="K24" i="2" s="1"/>
  <c r="M24" i="2" s="1"/>
  <c r="BR30" i="2"/>
  <c r="AT40" i="2"/>
  <c r="AQ37" i="2"/>
  <c r="BM41" i="2"/>
  <c r="BO43" i="2"/>
  <c r="BP43" i="2" s="1"/>
  <c r="BR43" i="2" s="1"/>
  <c r="M26" i="2"/>
  <c r="CB33" i="2"/>
  <c r="CC33" i="2" s="1"/>
  <c r="CE33" i="2" s="1"/>
  <c r="BO35" i="2"/>
  <c r="BQ37" i="2"/>
  <c r="K39" i="2"/>
  <c r="M39" i="2" s="1"/>
  <c r="AQ28" i="2"/>
  <c r="AR28" i="2" s="1"/>
  <c r="AT28" i="2" s="1"/>
  <c r="BP31" i="2"/>
  <c r="BR31" i="2" s="1"/>
  <c r="AS26" i="2"/>
  <c r="BQ29" i="2"/>
  <c r="AS32" i="2"/>
  <c r="J39" i="2"/>
  <c r="AQ39" i="2"/>
  <c r="AR39" i="2" s="1"/>
  <c r="AT39" i="2" s="1"/>
  <c r="L42" i="2"/>
  <c r="AQ43" i="2"/>
  <c r="AR43" i="2" s="1"/>
  <c r="BR42" i="2"/>
  <c r="BP29" i="2"/>
  <c r="AQ32" i="2"/>
  <c r="AR32" i="2" s="1"/>
  <c r="L34" i="2"/>
  <c r="BO37" i="2"/>
  <c r="BP37" i="2" s="1"/>
  <c r="BR37" i="2" s="1"/>
  <c r="H37" i="2"/>
  <c r="AQ29" i="2"/>
  <c r="AR29" i="2" s="1"/>
  <c r="AT29" i="2" s="1"/>
  <c r="CC25" i="2"/>
  <c r="BO44" i="2"/>
  <c r="BP44" i="2" s="1"/>
  <c r="BR44" i="2" s="1"/>
  <c r="M34" i="2"/>
  <c r="J41" i="2"/>
  <c r="K41" i="2" s="1"/>
  <c r="M41" i="2" s="1"/>
  <c r="H27" i="2"/>
  <c r="H43" i="2"/>
  <c r="AS34" i="2"/>
  <c r="AQ41" i="2"/>
  <c r="AR41" i="2" s="1"/>
  <c r="AT41" i="2" s="1"/>
  <c r="BO34" i="2"/>
  <c r="BP34" i="2" s="1"/>
  <c r="BR34" i="2" s="1"/>
  <c r="CC37" i="2"/>
  <c r="AO42" i="2"/>
  <c r="BP35" i="2"/>
  <c r="BR35" i="2" s="1"/>
  <c r="BZ39" i="2"/>
  <c r="AQ42" i="2"/>
  <c r="AR42" i="2" s="1"/>
  <c r="AT42" i="2" s="1"/>
  <c r="J43" i="2"/>
  <c r="K43" i="2" s="1"/>
  <c r="M43" i="2" s="1"/>
  <c r="BO28" i="2"/>
  <c r="BP28" i="2" s="1"/>
  <c r="AT38" i="2"/>
  <c r="J40" i="2"/>
  <c r="K40" i="2" s="1"/>
  <c r="M40" i="2" s="1"/>
  <c r="AQ33" i="2"/>
  <c r="AR33" i="2" s="1"/>
  <c r="AT33" i="2" s="1"/>
  <c r="BO26" i="2"/>
  <c r="CC29" i="2"/>
  <c r="BQ42" i="2"/>
  <c r="BP36" i="2"/>
  <c r="CB30" i="2"/>
  <c r="CC30" i="2" s="1"/>
  <c r="AS37" i="2"/>
  <c r="CB38" i="2"/>
  <c r="CC38" i="2" s="1"/>
  <c r="BQ24" i="2"/>
  <c r="AR25" i="2"/>
  <c r="AT25" i="2" s="1"/>
  <c r="BQ28" i="2"/>
  <c r="J30" i="2"/>
  <c r="K30" i="2" s="1"/>
  <c r="M30" i="2" s="1"/>
  <c r="BQ32" i="2"/>
  <c r="BQ36" i="2"/>
  <c r="AR37" i="2"/>
  <c r="J38" i="2"/>
  <c r="K38" i="2" s="1"/>
  <c r="M38" i="2" s="1"/>
  <c r="BQ40" i="2"/>
  <c r="J42" i="2"/>
  <c r="K42" i="2" s="1"/>
  <c r="BZ43" i="2"/>
  <c r="AO44" i="2"/>
  <c r="AS29" i="2"/>
  <c r="BP40" i="2"/>
  <c r="AO28" i="2"/>
  <c r="AO36" i="2"/>
  <c r="BM26" i="2"/>
  <c r="BM34" i="2"/>
  <c r="BZ24" i="2"/>
  <c r="BZ32" i="2"/>
  <c r="BZ40" i="2"/>
  <c r="BZ44" i="2"/>
  <c r="CD43" i="2"/>
  <c r="AQ44" i="2"/>
  <c r="AR44" i="2" s="1"/>
  <c r="BO24" i="2"/>
  <c r="BP24" i="2" s="1"/>
  <c r="BO32" i="2"/>
  <c r="BP32" i="2" s="1"/>
  <c r="BO40" i="2"/>
  <c r="AQ26" i="2"/>
  <c r="AR26" i="2" s="1"/>
  <c r="AS43" i="2"/>
  <c r="CB24" i="2"/>
  <c r="CC24" i="2" s="1"/>
  <c r="CE24" i="2" s="1"/>
  <c r="K32" i="2"/>
  <c r="M32" i="2" s="1"/>
  <c r="CB32" i="2"/>
  <c r="CC32" i="2" s="1"/>
  <c r="CE32" i="2" s="1"/>
  <c r="CB40" i="2"/>
  <c r="CC40" i="2" s="1"/>
  <c r="CE40" i="2" s="1"/>
  <c r="H33" i="2"/>
  <c r="H41" i="2"/>
  <c r="AO39" i="2"/>
  <c r="CD44" i="2"/>
  <c r="BQ26" i="2"/>
  <c r="J28" i="2"/>
  <c r="K28" i="2" s="1"/>
  <c r="BQ34" i="2"/>
  <c r="J36" i="2"/>
  <c r="K36" i="2" s="1"/>
  <c r="CC44" i="2"/>
  <c r="AS44" i="2"/>
  <c r="CD25" i="2"/>
  <c r="CE25" i="2" s="1"/>
  <c r="BP26" i="2"/>
  <c r="CD29" i="2"/>
  <c r="CE29" i="2" s="1"/>
  <c r="CD33" i="2"/>
  <c r="CD37" i="2"/>
  <c r="CD41" i="2"/>
  <c r="AQ34" i="2"/>
  <c r="AR34" i="2" s="1"/>
  <c r="AT34" i="2" s="1"/>
  <c r="L28" i="2"/>
  <c r="L36" i="2"/>
  <c r="BQ27" i="2"/>
  <c r="BQ35" i="2"/>
  <c r="K44" i="2"/>
  <c r="AO43" i="2"/>
  <c r="CD30" i="2"/>
  <c r="CD38" i="2"/>
  <c r="BR32" i="2" l="1"/>
  <c r="M42" i="2"/>
  <c r="M44" i="2"/>
  <c r="AT26" i="2"/>
  <c r="BR24" i="2"/>
  <c r="BR26" i="2"/>
  <c r="BR28" i="2"/>
  <c r="AT43" i="2"/>
  <c r="BR27" i="2"/>
  <c r="M28" i="2"/>
  <c r="CE30" i="2"/>
  <c r="AT32" i="2"/>
  <c r="AT44" i="2"/>
  <c r="BR29" i="2"/>
  <c r="CE41" i="2"/>
  <c r="CE37" i="2"/>
  <c r="CE43" i="2"/>
  <c r="M36" i="2"/>
  <c r="AT37" i="2"/>
  <c r="CE44" i="2"/>
  <c r="BR36" i="2"/>
  <c r="BR40" i="2"/>
  <c r="CE38" i="2"/>
</calcChain>
</file>

<file path=xl/sharedStrings.xml><?xml version="1.0" encoding="utf-8"?>
<sst xmlns="http://schemas.openxmlformats.org/spreadsheetml/2006/main" count="458" uniqueCount="141">
  <si>
    <t>n</t>
  </si>
  <si>
    <t>TP</t>
  </si>
  <si>
    <t>FP</t>
  </si>
  <si>
    <t>T</t>
  </si>
  <si>
    <t>(nas colunas de FP) -&gt; linha "tangente" a um bug, mas o bug não era MISSING e portanto, não há razão para assinalarem "ao lado" - a UI não era assim tão falível</t>
  </si>
  <si>
    <t>da análise dos resultados à medida que ia vendo coluntário a voluntário. Tem considerações escritas</t>
  </si>
  <si>
    <t>BSort</t>
  </si>
  <si>
    <t>Hondt</t>
  </si>
  <si>
    <t>Fibonacci</t>
  </si>
  <si>
    <t>Matrix determinant</t>
  </si>
  <si>
    <t>B1</t>
  </si>
  <si>
    <t>B2</t>
  </si>
  <si>
    <t>B3</t>
  </si>
  <si>
    <t>B4</t>
  </si>
  <si>
    <t>H1</t>
  </si>
  <si>
    <t>H2</t>
  </si>
  <si>
    <t>H3</t>
  </si>
  <si>
    <t>H4</t>
  </si>
  <si>
    <t>F1</t>
  </si>
  <si>
    <t>{ }</t>
  </si>
  <si>
    <t>M1</t>
  </si>
  <si>
    <t>M2</t>
  </si>
  <si>
    <t>M3</t>
  </si>
  <si>
    <t>M4</t>
  </si>
  <si>
    <t>M4A</t>
  </si>
  <si>
    <t>#</t>
  </si>
  <si>
    <t>Obs</t>
  </si>
  <si>
    <t>71-81+</t>
  </si>
  <si>
    <t>NFS</t>
  </si>
  <si>
    <t>71+-</t>
  </si>
  <si>
    <t>|</t>
  </si>
  <si>
    <t>*</t>
  </si>
  <si>
    <t>x</t>
  </si>
  <si>
    <t>1*</t>
  </si>
  <si>
    <t>X</t>
  </si>
  <si>
    <t>-</t>
  </si>
  <si>
    <t>BUG ID -&gt;</t>
  </si>
  <si>
    <t>WVIV</t>
  </si>
  <si>
    <t>WLEC</t>
  </si>
  <si>
    <t>WVAV</t>
  </si>
  <si>
    <t>MVAV</t>
  </si>
  <si>
    <t>MLPA</t>
  </si>
  <si>
    <t>WVAE</t>
  </si>
  <si>
    <t>MVAI</t>
  </si>
  <si>
    <t>MIFS</t>
  </si>
  <si>
    <r>
      <rPr>
        <b/>
        <sz val="10"/>
        <rFont val="Arial"/>
        <family val="2"/>
      </rPr>
      <t>Obs</t>
    </r>
    <r>
      <rPr>
        <sz val="10"/>
        <color rgb="FF000000"/>
        <rFont val="Arial"/>
        <family val="2"/>
      </rPr>
      <t xml:space="preserve"> tem alguns comentários obtidos no decorrer da exp, mas são essencialmente observações acerca</t>
    </r>
  </si>
  <si>
    <r>
      <rPr>
        <sz val="10"/>
        <color rgb="FFFF0000"/>
        <rFont val="Arial"/>
        <family val="2"/>
      </rPr>
      <t>*</t>
    </r>
    <r>
      <rPr>
        <sz val="10"/>
        <color rgb="FF000000"/>
        <rFont val="Arial"/>
        <family val="2"/>
      </rPr>
      <t xml:space="preserve"> e cores vermelhas indicam problemas (anotado nos comentários). Há problemas que estão apenas nos comentários</t>
    </r>
  </si>
  <si>
    <r>
      <t>à pressa mas importantes. É importante também ver o conteúdo da folha "</t>
    </r>
    <r>
      <rPr>
        <b/>
        <sz val="10"/>
        <rFont val="Arial"/>
        <family val="2"/>
      </rPr>
      <t>Considerações</t>
    </r>
    <r>
      <rPr>
        <sz val="10"/>
        <color rgb="FF000000"/>
        <rFont val="Arial"/>
        <family val="2"/>
      </rPr>
      <t>"</t>
    </r>
  </si>
  <si>
    <t>Pr</t>
  </si>
  <si>
    <t>Rc</t>
  </si>
  <si>
    <t>Fm</t>
  </si>
  <si>
    <t>TP+FN</t>
  </si>
  <si>
    <t>Task order</t>
  </si>
  <si>
    <t>Bugs</t>
  </si>
  <si>
    <t>FN</t>
  </si>
  <si>
    <t>Bgs</t>
  </si>
  <si>
    <t>False negatives - Bugs not found by the participans (ID &amp; Line numbers)</t>
  </si>
  <si>
    <t>True Positives - Bugs found by the participans (ID &amp; line numbers)</t>
  </si>
  <si>
    <t>False positives - Correct code marked as bug by the participants (line numbers)</t>
  </si>
  <si>
    <t>RD</t>
  </si>
  <si>
    <t>"Retrieved Documents" = All code marked = TP + FP</t>
  </si>
  <si>
    <t>FMeasure = 2 * ( Pr * Rc) / (Pr + Rc )</t>
  </si>
  <si>
    <t>Recall (sensitivity) = TP / (TP+FN)  = Quantity</t>
  </si>
  <si>
    <t>Precision = TP / (TP+FP)  =Quality</t>
  </si>
  <si>
    <t>Line signaled but no subsequent "BUG" button</t>
  </si>
  <si>
    <t>Line signaled + subsequent "BUG" Button</t>
  </si>
  <si>
    <t>Clear BUG button for situation 1</t>
  </si>
  <si>
    <t>Clear BUG button for situation 2</t>
  </si>
  <si>
    <t>Study 1 / Coimbra</t>
  </si>
  <si>
    <t>Bugs found / not found</t>
  </si>
  <si>
    <t>(id FP columns) - neighbour (by 1) line to a real bug, but bug was not of type missing and the is no valid reason to signal that line (=FP)</t>
  </si>
  <si>
    <t>There are issues in the task or entire experiment. Check comments (currently in PT)</t>
  </si>
  <si>
    <t>Numerical marks</t>
  </si>
  <si>
    <t>Label</t>
  </si>
  <si>
    <t>FP (Line numbers). Set of marks from all participants</t>
  </si>
  <si>
    <t>FP (Line numbers)</t>
  </si>
  <si>
    <t>"####" are being ignored (div by zero)</t>
  </si>
  <si>
    <t>BUG Type</t>
  </si>
  <si>
    <t>Number of participants identified -&gt;</t>
  </si>
  <si>
    <t>% Identification (all participants) -&gt;</t>
  </si>
  <si>
    <t>Timestamp format</t>
  </si>
  <si>
    <t>a,b..-c -&gt; d,e -f</t>
  </si>
  <si>
    <t>a - first click on the line</t>
  </si>
  <si>
    <t>c - BUG button activated</t>
  </si>
  <si>
    <t>d - click on the same line after "BUG" button</t>
  </si>
  <si>
    <t>f - button "Clear BUG" activated</t>
  </si>
  <si>
    <t>a - c</t>
  </si>
  <si>
    <t>a -f</t>
  </si>
  <si>
    <t>a</t>
  </si>
  <si>
    <t>bug finding (strong)</t>
  </si>
  <si>
    <t>bug finding (weak)</t>
  </si>
  <si>
    <t>d - f</t>
  </si>
  <si>
    <t>f</t>
  </si>
  <si>
    <t>bug clearing immed after marking it</t>
  </si>
  <si>
    <t>bug clearing (some time after marking t)</t>
  </si>
  <si>
    <t>complete process: suspicion + considering + reversing decision</t>
  </si>
  <si>
    <t>N</t>
  </si>
  <si>
    <t>b - following click on the same line</t>
  </si>
  <si>
    <t>e - repeated click same line</t>
  </si>
  <si>
    <t>There appear many different possible combinations</t>
  </si>
  <si>
    <t>-&gt; PROBLEM: Many such cases of "#####"</t>
  </si>
  <si>
    <t>ID participant</t>
  </si>
  <si>
    <t>Bug Found and Time stamp</t>
  </si>
  <si>
    <t>Bugg classification appear at the bottom</t>
  </si>
  <si>
    <t>GSWFIT classification</t>
  </si>
  <si>
    <t>Number of participants who found it</t>
  </si>
  <si>
    <t>--&gt;</t>
  </si>
  <si>
    <t>Grading on the lines signalied (marked) by participants</t>
  </si>
  <si>
    <t>Half certain</t>
  </si>
  <si>
    <t>Full certain</t>
  </si>
  <si>
    <t>half certain cancel</t>
  </si>
  <si>
    <t>full certain cancel</t>
  </si>
  <si>
    <t>Annotations on columns for task, participant bug signaling and performance</t>
  </si>
  <si>
    <t>For false positives columns</t>
  </si>
  <si>
    <t>(id FP columns) - neighbour (line off by 1) line to a real bug, but bug was not of type missing and the is no valid reason to signal that line (=FP)</t>
  </si>
  <si>
    <t>About the participant for that task</t>
  </si>
  <si>
    <t>a,b etc are numbers from the log files (as is)</t>
  </si>
  <si>
    <t>half/full certaint</t>
  </si>
  <si>
    <t>click on the same line repetition</t>
  </si>
  <si>
    <t>click on button repetition</t>
  </si>
  <si>
    <t>clearing bug without prior bug marking</t>
  </si>
  <si>
    <t>"###" --&gt; expand column size to see number</t>
  </si>
  <si>
    <t>some stimestamp numbers (a small minority) has comments embedded in the cell</t>
  </si>
  <si>
    <t xml:space="preserve"> -&gt;</t>
  </si>
  <si>
    <t>Possible time windows use for analysis (suggestion)</t>
  </si>
  <si>
    <t>Some comments on the usability of task/participant</t>
  </si>
  <si>
    <t>Some considerations on the participant behaviour</t>
  </si>
  <si>
    <t>Colum C has</t>
  </si>
  <si>
    <t>BASE</t>
  </si>
  <si>
    <t>Study 1</t>
  </si>
  <si>
    <t>Bug finding performance</t>
  </si>
  <si>
    <t>Excel doc. v.7</t>
  </si>
  <si>
    <t>Page/sheet contents and information key</t>
  </si>
  <si>
    <t>Percentage of participants who found it</t>
  </si>
  <si>
    <t>About the performance: fmeasure is mostly unusable (div/0 on many cases)</t>
  </si>
  <si>
    <t>glasses -&gt; impossible to track eyes accurately</t>
  </si>
  <si>
    <t>There are issues in the task or entire experiment. Check comments</t>
  </si>
  <si>
    <t>Has bugs found, not found and time stamps</t>
  </si>
  <si>
    <t>run 1 problems (had problems to see clearly at the beginning, glasses -&gt; impossible to track eyes accurately). Glasses changed before the next runs.</t>
  </si>
  <si>
    <t>problem during experiment run 4</t>
  </si>
  <si>
    <t>problem during experiment run 1 and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</si>
</sst>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sz val="18"/>
      <color theme="1"/>
      <name val="Arial"/>
      <family val="2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color theme="1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 Narrow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FF00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9EAD3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0" fillId="13" borderId="1" applyNumberFormat="0" applyFont="0" applyAlignment="0" applyProtection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 textRotation="90"/>
    </xf>
    <xf numFmtId="0" fontId="5" fillId="0" borderId="0" xfId="0" applyFont="1" applyAlignment="1">
      <alignment vertical="center" textRotation="90"/>
    </xf>
    <xf numFmtId="0" fontId="1" fillId="0" borderId="0" xfId="0" applyFont="1" applyAlignment="1">
      <alignment vertical="center" textRotation="90"/>
    </xf>
    <xf numFmtId="0" fontId="1" fillId="0" borderId="0" xfId="0" quotePrefix="1" applyFont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9" fillId="3" borderId="0" xfId="0" quotePrefix="1" applyFont="1" applyFill="1" applyAlignment="1">
      <alignment horizontal="center" vertical="center"/>
    </xf>
    <xf numFmtId="0" fontId="9" fillId="4" borderId="0" xfId="0" quotePrefix="1" applyFont="1" applyFill="1" applyAlignment="1">
      <alignment horizontal="center" vertical="center"/>
    </xf>
    <xf numFmtId="0" fontId="9" fillId="5" borderId="0" xfId="0" quotePrefix="1" applyFont="1" applyFill="1" applyAlignment="1">
      <alignment horizontal="center" vertical="center"/>
    </xf>
    <xf numFmtId="0" fontId="15" fillId="0" borderId="0" xfId="0" applyFont="1"/>
    <xf numFmtId="0" fontId="0" fillId="11" borderId="0" xfId="0" applyFill="1"/>
    <xf numFmtId="0" fontId="12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16" fillId="0" borderId="0" xfId="0" applyFont="1"/>
    <xf numFmtId="0" fontId="11" fillId="0" borderId="0" xfId="0" quotePrefix="1" applyFont="1" applyAlignment="1">
      <alignment horizontal="center" vertical="center"/>
    </xf>
    <xf numFmtId="0" fontId="18" fillId="0" borderId="0" xfId="0" quotePrefix="1" applyFont="1" applyAlignment="1">
      <alignment vertical="center"/>
    </xf>
    <xf numFmtId="0" fontId="4" fillId="11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" fillId="13" borderId="1" xfId="1" applyFont="1" applyAlignment="1">
      <alignment vertical="center"/>
    </xf>
    <xf numFmtId="0" fontId="1" fillId="0" borderId="0" xfId="0" applyFont="1" applyAlignment="1">
      <alignment horizontal="left"/>
    </xf>
    <xf numFmtId="0" fontId="18" fillId="0" borderId="0" xfId="0" quotePrefix="1" applyFont="1"/>
    <xf numFmtId="0" fontId="18" fillId="0" borderId="0" xfId="0" applyFont="1"/>
    <xf numFmtId="0" fontId="21" fillId="14" borderId="0" xfId="0" applyFont="1" applyFill="1"/>
    <xf numFmtId="0" fontId="0" fillId="14" borderId="0" xfId="0" applyFill="1"/>
    <xf numFmtId="0" fontId="19" fillId="5" borderId="0" xfId="0" applyFont="1" applyFill="1" applyAlignment="1">
      <alignment horizontal="center" vertical="center"/>
    </xf>
    <xf numFmtId="0" fontId="22" fillId="0" borderId="0" xfId="0" applyFont="1"/>
    <xf numFmtId="0" fontId="1" fillId="15" borderId="0" xfId="0" applyFont="1" applyFill="1" applyAlignment="1">
      <alignment horizontal="center" vertical="center"/>
    </xf>
  </cellXfs>
  <cellStyles count="2">
    <cellStyle name="Normal" xfId="0" builtinId="0"/>
    <cellStyle name="Nota" xfId="1" builtinId="10"/>
  </cellStyles>
  <dxfs count="26">
    <dxf>
      <font>
        <color rgb="FF999999"/>
      </font>
      <fill>
        <patternFill patternType="solid">
          <fgColor rgb="FFFFF2CC"/>
          <bgColor rgb="FFFFF2CC"/>
        </patternFill>
      </fill>
    </dxf>
    <dxf>
      <font>
        <color rgb="FFFFF2CC"/>
      </font>
      <fill>
        <patternFill patternType="solid">
          <fgColor rgb="FFEFEFEF"/>
          <bgColor rgb="FFEFEFEF"/>
        </patternFill>
      </fill>
    </dxf>
    <dxf>
      <font>
        <color rgb="FFFFF2CC"/>
      </font>
      <fill>
        <patternFill patternType="solid">
          <fgColor rgb="FFEFEFEF"/>
          <bgColor rgb="FFEFEFEF"/>
        </patternFill>
      </fill>
    </dxf>
    <dxf>
      <font>
        <color rgb="FF999999"/>
      </font>
      <fill>
        <patternFill patternType="solid">
          <fgColor rgb="FFFFF2CC"/>
          <bgColor rgb="FFFFF2CC"/>
        </patternFill>
      </fill>
    </dxf>
    <dxf>
      <font>
        <color rgb="FFFFF2CC"/>
      </font>
      <fill>
        <patternFill patternType="solid">
          <fgColor rgb="FFEFEFEF"/>
          <bgColor rgb="FFEFEFEF"/>
        </patternFill>
      </fill>
    </dxf>
    <dxf>
      <font>
        <color rgb="FF999999"/>
      </font>
      <fill>
        <patternFill patternType="solid">
          <fgColor rgb="FFFFF2CC"/>
          <bgColor rgb="FFFFF2CC"/>
        </patternFill>
      </fill>
    </dxf>
    <dxf>
      <font>
        <color rgb="FFFFF2CC"/>
      </font>
      <fill>
        <patternFill patternType="solid">
          <fgColor rgb="FFEFEFEF"/>
          <bgColor rgb="FFEFEFEF"/>
        </patternFill>
      </fill>
    </dxf>
    <dxf>
      <font>
        <color rgb="FF999999"/>
      </font>
      <fill>
        <patternFill patternType="solid">
          <fgColor rgb="FFFFF2CC"/>
          <bgColor rgb="FFFFF2CC"/>
        </patternFill>
      </fill>
    </dxf>
    <dxf>
      <font>
        <color rgb="FFFFF2CC"/>
      </font>
      <fill>
        <patternFill patternType="solid">
          <fgColor rgb="FFEFEFEF"/>
          <bgColor rgb="FFEFEFEF"/>
        </patternFill>
      </fill>
    </dxf>
    <dxf>
      <font>
        <color rgb="FF999999"/>
      </font>
      <fill>
        <patternFill patternType="solid">
          <fgColor rgb="FFFFF2CC"/>
          <bgColor rgb="FFFFF2CC"/>
        </patternFill>
      </fill>
    </dxf>
    <dxf>
      <font>
        <color rgb="FF999999"/>
      </font>
      <fill>
        <patternFill patternType="solid">
          <fgColor rgb="FFFFF2CC"/>
          <bgColor rgb="FFFFF2CC"/>
        </patternFill>
      </fill>
    </dxf>
    <dxf>
      <font>
        <color rgb="FFFFF2CC"/>
      </font>
      <fill>
        <patternFill patternType="solid">
          <fgColor rgb="FFEFEFEF"/>
          <bgColor rgb="FFEFEFEF"/>
        </patternFill>
      </fill>
    </dxf>
    <dxf>
      <font>
        <color rgb="FF999999"/>
      </font>
      <fill>
        <patternFill patternType="solid">
          <fgColor rgb="FFFFF2CC"/>
          <bgColor rgb="FFFFF2CC"/>
        </patternFill>
      </fill>
    </dxf>
    <dxf>
      <font>
        <color rgb="FFFFF2CC"/>
      </font>
      <fill>
        <patternFill patternType="solid">
          <fgColor rgb="FFEFEFEF"/>
          <bgColor rgb="FFEFEFEF"/>
        </patternFill>
      </fill>
    </dxf>
    <dxf>
      <font>
        <color rgb="FFFFF2CC"/>
      </font>
      <fill>
        <patternFill patternType="solid">
          <fgColor rgb="FFEFEFEF"/>
          <bgColor rgb="FFEFEFEF"/>
        </patternFill>
      </fill>
    </dxf>
    <dxf>
      <font>
        <color rgb="FF999999"/>
      </font>
      <fill>
        <patternFill patternType="solid">
          <fgColor rgb="FFFFF2CC"/>
          <bgColor rgb="FFFFF2CC"/>
        </patternFill>
      </fill>
    </dxf>
    <dxf>
      <font>
        <color rgb="FFFFF2CC"/>
      </font>
      <fill>
        <patternFill patternType="solid">
          <fgColor rgb="FFEFEFEF"/>
          <bgColor rgb="FFEFEFEF"/>
        </patternFill>
      </fill>
    </dxf>
    <dxf>
      <font>
        <color rgb="FF999999"/>
      </font>
      <fill>
        <patternFill patternType="solid">
          <fgColor rgb="FFEFEFEF"/>
          <bgColor rgb="FFEFEFEF"/>
        </patternFill>
      </fill>
    </dxf>
    <dxf>
      <font>
        <color rgb="FF999999"/>
      </font>
      <fill>
        <patternFill patternType="solid">
          <fgColor rgb="FFFFF2CC"/>
          <bgColor rgb="FFFFF2CC"/>
        </patternFill>
      </fill>
    </dxf>
    <dxf>
      <font>
        <color rgb="FF999999"/>
      </font>
      <fill>
        <patternFill patternType="solid">
          <fgColor rgb="FFFFF2CC"/>
          <bgColor rgb="FFFFF2CC"/>
        </patternFill>
      </fill>
    </dxf>
    <dxf>
      <font>
        <color rgb="FFFFF2CC"/>
      </font>
      <fill>
        <patternFill patternType="solid">
          <fgColor rgb="FFEFEFEF"/>
          <bgColor rgb="FFEFEFEF"/>
        </patternFill>
      </fill>
    </dxf>
    <dxf>
      <font>
        <color rgb="FFFFF2CC"/>
      </font>
      <fill>
        <patternFill patternType="solid">
          <fgColor rgb="FFEFEFEF"/>
          <bgColor rgb="FFEFEFEF"/>
        </patternFill>
      </fill>
    </dxf>
    <dxf>
      <font>
        <color rgb="FF999999"/>
      </font>
      <fill>
        <patternFill patternType="solid">
          <fgColor rgb="FFFFF2CC"/>
          <bgColor rgb="FFFFF2CC"/>
        </patternFill>
      </fill>
    </dxf>
    <dxf>
      <font>
        <color rgb="FFFFF2CC"/>
      </font>
      <fill>
        <patternFill patternType="solid">
          <fgColor rgb="FFEFEFEF"/>
          <bgColor rgb="FFEFEFEF"/>
        </patternFill>
      </fill>
    </dxf>
    <dxf>
      <font>
        <color rgb="FF999999"/>
      </font>
      <fill>
        <patternFill patternType="solid">
          <fgColor rgb="FFFFF2CC"/>
          <bgColor rgb="FFFFF2CC"/>
        </patternFill>
      </fill>
    </dxf>
    <dxf>
      <font>
        <color rgb="FFFFF2CC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82"/>
  <sheetViews>
    <sheetView topLeftCell="A22" workbookViewId="0">
      <selection activeCell="B7" sqref="B7"/>
    </sheetView>
  </sheetViews>
  <sheetFormatPr defaultColWidth="14.42578125" defaultRowHeight="15.75" customHeight="1" x14ac:dyDescent="0.2"/>
  <cols>
    <col min="1" max="2" width="9.7109375" customWidth="1"/>
    <col min="3" max="3" width="6.7109375" customWidth="1"/>
    <col min="4" max="4" width="6.42578125" customWidth="1"/>
    <col min="5" max="5" width="8" customWidth="1"/>
    <col min="6" max="6" width="7" customWidth="1"/>
  </cols>
  <sheetData>
    <row r="1" spans="1:15" ht="15.75" customHeight="1" x14ac:dyDescent="0.25">
      <c r="A1" s="76" t="s">
        <v>128</v>
      </c>
      <c r="B1" s="76" t="s">
        <v>129</v>
      </c>
    </row>
    <row r="2" spans="1:15" ht="15.75" customHeight="1" x14ac:dyDescent="0.2">
      <c r="A2" s="53"/>
      <c r="B2" s="53"/>
    </row>
    <row r="3" spans="1:15" ht="15.75" customHeight="1" x14ac:dyDescent="0.2">
      <c r="B3" s="53"/>
    </row>
    <row r="4" spans="1:15" ht="15.75" customHeight="1" x14ac:dyDescent="0.2">
      <c r="B4" s="63" t="s">
        <v>130</v>
      </c>
    </row>
    <row r="5" spans="1:15" ht="15.75" customHeight="1" x14ac:dyDescent="0.2">
      <c r="B5" s="63" t="s">
        <v>131</v>
      </c>
    </row>
    <row r="7" spans="1:15" ht="15.75" customHeight="1" x14ac:dyDescent="0.2">
      <c r="B7" s="72" t="s">
        <v>132</v>
      </c>
    </row>
    <row r="9" spans="1:15" ht="15.75" customHeight="1" x14ac:dyDescent="0.25">
      <c r="C9" s="73" t="s">
        <v>102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1" spans="1:15" ht="15.75" customHeight="1" x14ac:dyDescent="0.2">
      <c r="D11" s="53" t="s">
        <v>137</v>
      </c>
    </row>
    <row r="12" spans="1:15" ht="15.75" customHeight="1" x14ac:dyDescent="0.2">
      <c r="B12" s="53"/>
    </row>
    <row r="13" spans="1:15" ht="15.75" customHeight="1" x14ac:dyDescent="0.2">
      <c r="D13" s="53" t="s">
        <v>103</v>
      </c>
    </row>
    <row r="14" spans="1:15" ht="12.75" x14ac:dyDescent="0.2">
      <c r="B14" s="9"/>
      <c r="E14" s="63" t="s">
        <v>104</v>
      </c>
    </row>
    <row r="15" spans="1:15" ht="12.75" x14ac:dyDescent="0.2">
      <c r="B15" s="9"/>
      <c r="E15" s="63" t="s">
        <v>105</v>
      </c>
    </row>
    <row r="16" spans="1:15" ht="12.75" x14ac:dyDescent="0.2">
      <c r="B16" s="9"/>
      <c r="E16" s="63" t="s">
        <v>133</v>
      </c>
    </row>
    <row r="18" spans="4:16" ht="15.75" customHeight="1" x14ac:dyDescent="0.2">
      <c r="D18" s="53" t="s">
        <v>112</v>
      </c>
    </row>
    <row r="20" spans="4:16" ht="15.75" customHeight="1" x14ac:dyDescent="0.2">
      <c r="E20" s="6" t="s">
        <v>0</v>
      </c>
      <c r="F20" s="44" t="s">
        <v>106</v>
      </c>
      <c r="G20" s="1" t="s">
        <v>52</v>
      </c>
      <c r="H20" s="1"/>
      <c r="I20" s="1"/>
      <c r="J20" s="1"/>
      <c r="K20" s="1"/>
      <c r="L20" s="1"/>
      <c r="M20" s="1"/>
      <c r="N20" s="1"/>
      <c r="O20" s="1"/>
      <c r="P20" s="1"/>
    </row>
    <row r="21" spans="4:16" ht="15.75" customHeight="1" x14ac:dyDescent="0.2">
      <c r="E21" s="55" t="s">
        <v>51</v>
      </c>
      <c r="F21" s="44" t="s">
        <v>106</v>
      </c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4:16" ht="15.75" customHeight="1" x14ac:dyDescent="0.2">
      <c r="E22" s="48" t="s">
        <v>1</v>
      </c>
      <c r="F22" s="44" t="s">
        <v>106</v>
      </c>
      <c r="G22" s="1" t="s">
        <v>57</v>
      </c>
      <c r="H22" s="1"/>
      <c r="I22" s="1"/>
      <c r="J22" s="1"/>
      <c r="K22" s="1"/>
      <c r="L22" s="1"/>
      <c r="M22" s="1"/>
      <c r="N22" s="1"/>
      <c r="O22" s="1"/>
      <c r="P22" s="1"/>
    </row>
    <row r="23" spans="4:16" ht="15.75" customHeight="1" x14ac:dyDescent="0.2">
      <c r="E23" s="57" t="s">
        <v>54</v>
      </c>
      <c r="F23" s="44" t="s">
        <v>106</v>
      </c>
      <c r="G23" s="1" t="s">
        <v>56</v>
      </c>
      <c r="H23" s="1"/>
      <c r="I23" s="1"/>
      <c r="J23" s="1"/>
      <c r="K23" s="1"/>
      <c r="L23" s="1"/>
      <c r="M23" s="1"/>
      <c r="N23" s="1"/>
      <c r="O23" s="1"/>
      <c r="P23" s="1"/>
    </row>
    <row r="24" spans="4:16" ht="15.75" customHeight="1" x14ac:dyDescent="0.2">
      <c r="E24" s="49" t="s">
        <v>2</v>
      </c>
      <c r="F24" s="44" t="s">
        <v>106</v>
      </c>
      <c r="G24" s="1" t="s">
        <v>58</v>
      </c>
      <c r="H24" s="1"/>
      <c r="I24" s="1"/>
      <c r="J24" s="1"/>
      <c r="K24" s="1"/>
      <c r="L24" s="1"/>
      <c r="M24" s="1"/>
      <c r="N24" s="1"/>
      <c r="O24" s="1"/>
      <c r="P24" s="1"/>
    </row>
    <row r="25" spans="4:16" ht="15.75" customHeight="1" x14ac:dyDescent="0.2">
      <c r="E25" s="46" t="s">
        <v>59</v>
      </c>
      <c r="F25" s="44" t="s">
        <v>106</v>
      </c>
      <c r="G25" s="1" t="s">
        <v>60</v>
      </c>
      <c r="H25" s="1"/>
      <c r="I25" s="1"/>
      <c r="J25" s="1"/>
      <c r="K25" s="1"/>
      <c r="L25" s="1"/>
      <c r="M25" s="1"/>
      <c r="N25" s="1"/>
      <c r="O25" s="1"/>
      <c r="P25" s="1"/>
    </row>
    <row r="26" spans="4:16" ht="15.75" customHeight="1" x14ac:dyDescent="0.2">
      <c r="E26" s="47" t="s">
        <v>48</v>
      </c>
      <c r="F26" s="44" t="s">
        <v>106</v>
      </c>
      <c r="G26" s="1" t="s">
        <v>63</v>
      </c>
      <c r="H26" s="1"/>
      <c r="I26" s="1"/>
      <c r="J26" s="1"/>
      <c r="K26" s="1"/>
      <c r="L26" s="1"/>
      <c r="M26" s="1"/>
      <c r="N26" s="1"/>
      <c r="O26" s="1"/>
      <c r="P26" s="1"/>
    </row>
    <row r="27" spans="4:16" ht="15.75" customHeight="1" x14ac:dyDescent="0.2">
      <c r="E27" s="47" t="s">
        <v>49</v>
      </c>
      <c r="F27" s="44" t="s">
        <v>106</v>
      </c>
      <c r="G27" s="1" t="s">
        <v>62</v>
      </c>
      <c r="H27" s="1"/>
      <c r="I27" s="1"/>
      <c r="J27" s="1"/>
      <c r="K27" s="1"/>
      <c r="L27" s="1"/>
      <c r="M27" s="1"/>
      <c r="N27" s="1"/>
      <c r="O27" s="1"/>
      <c r="P27" s="1"/>
    </row>
    <row r="28" spans="4:16" ht="15.75" customHeight="1" x14ac:dyDescent="0.2">
      <c r="E28" s="47" t="s">
        <v>50</v>
      </c>
      <c r="F28" s="44" t="s">
        <v>106</v>
      </c>
      <c r="G28" s="1" t="s">
        <v>61</v>
      </c>
      <c r="H28" s="1"/>
      <c r="I28" s="1"/>
      <c r="J28" s="1"/>
      <c r="K28" s="1"/>
      <c r="L28" s="1"/>
      <c r="M28" s="1"/>
      <c r="N28" s="1"/>
      <c r="O28" s="1"/>
      <c r="P28" s="1"/>
    </row>
    <row r="30" spans="4:16" ht="15.75" customHeight="1" x14ac:dyDescent="0.2">
      <c r="E30" s="63" t="s">
        <v>134</v>
      </c>
    </row>
    <row r="32" spans="4:16" ht="15.75" customHeight="1" x14ac:dyDescent="0.2">
      <c r="D32" s="53" t="s">
        <v>107</v>
      </c>
    </row>
    <row r="34" spans="4:8" ht="15.75" customHeight="1" x14ac:dyDescent="0.2">
      <c r="E34" s="7">
        <v>1</v>
      </c>
      <c r="F34" s="44" t="s">
        <v>106</v>
      </c>
      <c r="G34" s="63" t="s">
        <v>108</v>
      </c>
      <c r="H34" s="63" t="s">
        <v>64</v>
      </c>
    </row>
    <row r="35" spans="4:8" ht="15.75" customHeight="1" x14ac:dyDescent="0.2">
      <c r="E35" s="7">
        <v>2</v>
      </c>
      <c r="F35" s="44" t="s">
        <v>106</v>
      </c>
      <c r="G35" s="63" t="s">
        <v>109</v>
      </c>
      <c r="H35" s="63" t="s">
        <v>65</v>
      </c>
    </row>
    <row r="36" spans="4:8" ht="15.75" customHeight="1" x14ac:dyDescent="0.2">
      <c r="E36" s="7">
        <v>-1</v>
      </c>
      <c r="F36" s="44" t="s">
        <v>106</v>
      </c>
      <c r="G36" s="63" t="s">
        <v>110</v>
      </c>
      <c r="H36" s="63" t="s">
        <v>66</v>
      </c>
    </row>
    <row r="37" spans="4:8" ht="15.75" customHeight="1" x14ac:dyDescent="0.2">
      <c r="E37" s="7">
        <v>-2</v>
      </c>
      <c r="F37" s="44" t="s">
        <v>106</v>
      </c>
      <c r="G37" s="63" t="s">
        <v>111</v>
      </c>
      <c r="H37" s="63" t="s">
        <v>67</v>
      </c>
    </row>
    <row r="39" spans="4:8" ht="15.75" customHeight="1" x14ac:dyDescent="0.2">
      <c r="E39" s="63" t="s">
        <v>113</v>
      </c>
    </row>
    <row r="40" spans="4:8" ht="15.75" customHeight="1" x14ac:dyDescent="0.2">
      <c r="E40" s="8" t="s">
        <v>3</v>
      </c>
      <c r="F40" s="44" t="s">
        <v>106</v>
      </c>
      <c r="G40" s="1"/>
      <c r="H40" s="1" t="s">
        <v>114</v>
      </c>
    </row>
    <row r="41" spans="4:8" ht="15.75" customHeight="1" x14ac:dyDescent="0.2">
      <c r="F41" s="44"/>
      <c r="G41" s="1"/>
      <c r="H41" s="1"/>
    </row>
    <row r="42" spans="4:8" ht="15.75" customHeight="1" x14ac:dyDescent="0.2">
      <c r="E42" s="70" t="s">
        <v>115</v>
      </c>
      <c r="F42" s="44"/>
      <c r="G42" s="1"/>
      <c r="H42" s="1"/>
    </row>
    <row r="43" spans="4:8" ht="15.75" customHeight="1" x14ac:dyDescent="0.2">
      <c r="E43" s="64" t="s">
        <v>31</v>
      </c>
      <c r="F43" s="44" t="s">
        <v>106</v>
      </c>
      <c r="G43" s="1"/>
      <c r="H43" s="1" t="s">
        <v>71</v>
      </c>
    </row>
    <row r="45" spans="4:8" ht="15.75" customHeight="1" x14ac:dyDescent="0.2">
      <c r="D45" s="15" t="s">
        <v>80</v>
      </c>
    </row>
    <row r="47" spans="4:8" ht="15.75" customHeight="1" x14ac:dyDescent="0.2">
      <c r="E47" s="66" t="s">
        <v>81</v>
      </c>
      <c r="F47" s="54"/>
    </row>
    <row r="49" spans="6:9" ht="15.75" customHeight="1" x14ac:dyDescent="0.2">
      <c r="F49" s="63" t="s">
        <v>116</v>
      </c>
    </row>
    <row r="51" spans="6:9" ht="15.75" customHeight="1" x14ac:dyDescent="0.2">
      <c r="F51" s="1" t="s">
        <v>82</v>
      </c>
    </row>
    <row r="52" spans="6:9" ht="15.75" customHeight="1" x14ac:dyDescent="0.2">
      <c r="F52" s="1" t="s">
        <v>97</v>
      </c>
    </row>
    <row r="53" spans="6:9" ht="15.75" customHeight="1" x14ac:dyDescent="0.2">
      <c r="F53" s="1" t="s">
        <v>83</v>
      </c>
    </row>
    <row r="54" spans="6:9" ht="15.75" customHeight="1" x14ac:dyDescent="0.2">
      <c r="F54" s="1" t="s">
        <v>84</v>
      </c>
    </row>
    <row r="55" spans="6:9" ht="15.75" customHeight="1" x14ac:dyDescent="0.2">
      <c r="F55" s="1" t="s">
        <v>98</v>
      </c>
    </row>
    <row r="56" spans="6:9" ht="15.75" customHeight="1" x14ac:dyDescent="0.2">
      <c r="F56" s="1" t="s">
        <v>85</v>
      </c>
    </row>
    <row r="57" spans="6:9" ht="15.75" customHeight="1" x14ac:dyDescent="0.2">
      <c r="F57" s="1"/>
    </row>
    <row r="58" spans="6:9" ht="15.75" customHeight="1" x14ac:dyDescent="0.2">
      <c r="F58" s="69" t="s">
        <v>99</v>
      </c>
      <c r="G58" s="69"/>
      <c r="H58" s="69"/>
      <c r="I58" s="69"/>
    </row>
    <row r="59" spans="6:9" ht="15.75" customHeight="1" x14ac:dyDescent="0.2">
      <c r="G59" s="63" t="s">
        <v>117</v>
      </c>
    </row>
    <row r="60" spans="6:9" ht="15.75" customHeight="1" x14ac:dyDescent="0.2">
      <c r="G60" s="63" t="s">
        <v>118</v>
      </c>
    </row>
    <row r="61" spans="6:9" ht="15.75" customHeight="1" x14ac:dyDescent="0.2">
      <c r="G61" s="63" t="s">
        <v>119</v>
      </c>
    </row>
    <row r="62" spans="6:9" ht="15.75" customHeight="1" x14ac:dyDescent="0.2">
      <c r="G62" s="63" t="s">
        <v>120</v>
      </c>
    </row>
    <row r="64" spans="6:9" ht="15.75" customHeight="1" x14ac:dyDescent="0.2">
      <c r="F64" s="1" t="s">
        <v>121</v>
      </c>
    </row>
    <row r="65" spans="4:7" ht="15.75" customHeight="1" x14ac:dyDescent="0.2">
      <c r="F65" s="63" t="s">
        <v>122</v>
      </c>
    </row>
    <row r="67" spans="4:7" ht="15.75" customHeight="1" x14ac:dyDescent="0.2">
      <c r="E67" s="4" t="s">
        <v>124</v>
      </c>
      <c r="F67" s="1"/>
      <c r="G67" s="1"/>
    </row>
    <row r="68" spans="4:7" ht="15.75" customHeight="1" x14ac:dyDescent="0.2">
      <c r="E68" s="1" t="s">
        <v>86</v>
      </c>
      <c r="F68" s="44" t="s">
        <v>123</v>
      </c>
      <c r="G68" s="1" t="s">
        <v>90</v>
      </c>
    </row>
    <row r="69" spans="4:7" ht="15.75" customHeight="1" x14ac:dyDescent="0.2">
      <c r="E69" s="1" t="s">
        <v>88</v>
      </c>
      <c r="F69" s="44" t="s">
        <v>123</v>
      </c>
      <c r="G69" s="1" t="s">
        <v>89</v>
      </c>
    </row>
    <row r="70" spans="4:7" ht="15.75" customHeight="1" x14ac:dyDescent="0.2">
      <c r="E70" s="1" t="s">
        <v>91</v>
      </c>
      <c r="F70" s="44" t="s">
        <v>123</v>
      </c>
      <c r="G70" s="1" t="s">
        <v>94</v>
      </c>
    </row>
    <row r="71" spans="4:7" ht="15.75" customHeight="1" x14ac:dyDescent="0.2">
      <c r="E71" s="1" t="s">
        <v>92</v>
      </c>
      <c r="F71" s="44" t="s">
        <v>123</v>
      </c>
      <c r="G71" s="1" t="s">
        <v>93</v>
      </c>
    </row>
    <row r="72" spans="4:7" ht="15.75" customHeight="1" x14ac:dyDescent="0.2">
      <c r="E72" s="1" t="s">
        <v>87</v>
      </c>
      <c r="F72" s="44" t="s">
        <v>123</v>
      </c>
      <c r="G72" s="1" t="s">
        <v>95</v>
      </c>
    </row>
    <row r="75" spans="4:7" ht="15.75" customHeight="1" x14ac:dyDescent="0.2">
      <c r="D75" s="1" t="s">
        <v>127</v>
      </c>
      <c r="E75" s="1"/>
      <c r="F75" s="1"/>
    </row>
    <row r="76" spans="4:7" ht="15.75" customHeight="1" x14ac:dyDescent="0.2">
      <c r="D76" s="1"/>
      <c r="E76" s="1" t="s">
        <v>125</v>
      </c>
      <c r="F76" s="1"/>
    </row>
    <row r="77" spans="4:7" ht="15.75" customHeight="1" x14ac:dyDescent="0.2">
      <c r="D77" s="1"/>
      <c r="E77" s="1" t="s">
        <v>126</v>
      </c>
      <c r="F77" s="1"/>
    </row>
    <row r="78" spans="4:7" ht="15.75" customHeight="1" x14ac:dyDescent="0.2">
      <c r="D78" s="1"/>
      <c r="E78" s="1"/>
      <c r="F78" s="1"/>
    </row>
    <row r="81" spans="5:5" ht="15.75" customHeight="1" x14ac:dyDescent="0.2">
      <c r="E81" s="71"/>
    </row>
    <row r="82" spans="5:5" ht="15.75" customHeight="1" x14ac:dyDescent="0.2">
      <c r="E82" s="71"/>
    </row>
  </sheetData>
  <conditionalFormatting sqref="E21:E28">
    <cfRule type="cellIs" dxfId="25" priority="1" operator="lessThan">
      <formula>0</formula>
    </cfRule>
  </conditionalFormatting>
  <conditionalFormatting sqref="E25">
    <cfRule type="cellIs" dxfId="24" priority="5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M1015"/>
  <sheetViews>
    <sheetView tabSelected="1" zoomScaleNormal="100" workbookViewId="0">
      <selection activeCell="C47" sqref="C47"/>
    </sheetView>
  </sheetViews>
  <sheetFormatPr defaultColWidth="14.42578125" defaultRowHeight="15.75" customHeight="1" x14ac:dyDescent="0.2"/>
  <cols>
    <col min="1" max="1" width="5.28515625" customWidth="1"/>
    <col min="3" max="3" width="38.85546875" customWidth="1"/>
    <col min="4" max="5" width="3.7109375" customWidth="1"/>
    <col min="6" max="6" width="5" customWidth="1"/>
    <col min="7" max="10" width="3.7109375" customWidth="1"/>
    <col min="11" max="11" width="5.7109375" customWidth="1"/>
    <col min="12" max="13" width="4.7109375" customWidth="1"/>
    <col min="14" max="43" width="3.7109375" customWidth="1"/>
    <col min="44" max="46" width="4.7109375" customWidth="1"/>
    <col min="47" max="67" width="3.7109375" customWidth="1"/>
    <col min="68" max="70" width="4.7109375" customWidth="1"/>
    <col min="71" max="117" width="3.7109375" customWidth="1"/>
  </cols>
  <sheetData>
    <row r="1" spans="1:117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x14ac:dyDescent="0.2">
      <c r="A2" s="2" t="s">
        <v>68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</row>
    <row r="3" spans="1:117" ht="15" x14ac:dyDescent="0.2">
      <c r="A3" s="3" t="s">
        <v>69</v>
      </c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</row>
    <row r="4" spans="1:117" ht="12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</row>
    <row r="5" spans="1:117" ht="12.75" x14ac:dyDescent="0.2">
      <c r="A5" s="1"/>
      <c r="B5" s="1"/>
      <c r="C5" s="1"/>
      <c r="D5" s="1"/>
      <c r="E5" s="4" t="s">
        <v>73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5" t="s">
        <v>72</v>
      </c>
      <c r="AE5" s="1"/>
      <c r="AF5" s="1"/>
      <c r="AG5" s="1"/>
      <c r="AH5" s="1"/>
      <c r="AI5" s="1"/>
      <c r="AJ5" s="1"/>
      <c r="AK5" s="1"/>
      <c r="AL5" s="5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</row>
    <row r="6" spans="1:117" ht="12.75" x14ac:dyDescent="0.2">
      <c r="A6" s="1"/>
      <c r="B6" s="1"/>
      <c r="C6" s="1"/>
      <c r="D6" s="1"/>
      <c r="E6" s="6" t="s">
        <v>0</v>
      </c>
      <c r="F6" s="1"/>
      <c r="G6" s="1"/>
      <c r="H6" s="1" t="s">
        <v>52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4">
        <v>1</v>
      </c>
      <c r="AD6" s="63" t="s">
        <v>64</v>
      </c>
      <c r="AE6" s="1"/>
      <c r="AF6" s="1"/>
      <c r="AG6" s="1"/>
      <c r="AH6" s="1"/>
      <c r="AI6" s="1"/>
      <c r="AJ6" s="1"/>
      <c r="AK6" s="1"/>
      <c r="AL6" s="7"/>
      <c r="AM6" s="1"/>
      <c r="AN6" s="1"/>
      <c r="AO6" s="1"/>
      <c r="AP6" s="1"/>
      <c r="AQ6" s="1"/>
      <c r="AR6" s="1"/>
      <c r="AS6" s="4"/>
      <c r="AT6" s="63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</row>
    <row r="7" spans="1:117" ht="12.75" x14ac:dyDescent="0.2">
      <c r="A7" s="1"/>
      <c r="B7" s="1"/>
      <c r="C7" s="1"/>
      <c r="D7" s="1"/>
      <c r="E7" s="55" t="s">
        <v>51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4">
        <v>2</v>
      </c>
      <c r="AD7" s="63" t="s">
        <v>65</v>
      </c>
      <c r="AE7" s="1"/>
      <c r="AF7" s="1"/>
      <c r="AG7" s="1"/>
      <c r="AH7" s="1"/>
      <c r="AI7" s="1"/>
      <c r="AJ7" s="1"/>
      <c r="AK7" s="1"/>
      <c r="AL7" s="7"/>
      <c r="AM7" s="1"/>
      <c r="AN7" s="1"/>
      <c r="AO7" s="1"/>
      <c r="AP7" s="1"/>
      <c r="AQ7" s="1"/>
      <c r="AR7" s="1"/>
      <c r="AS7" s="4"/>
      <c r="AT7" s="63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</row>
    <row r="8" spans="1:117" ht="12.75" x14ac:dyDescent="0.2">
      <c r="A8" s="1"/>
      <c r="B8" s="1"/>
      <c r="C8" s="1"/>
      <c r="D8" s="1"/>
      <c r="E8" s="48" t="s">
        <v>1</v>
      </c>
      <c r="F8" s="1"/>
      <c r="G8" s="1"/>
      <c r="H8" s="1" t="s">
        <v>57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4">
        <v>-1</v>
      </c>
      <c r="AD8" s="63" t="s">
        <v>66</v>
      </c>
      <c r="AE8" s="1"/>
      <c r="AF8" s="1"/>
      <c r="AG8" s="1"/>
      <c r="AH8" s="1"/>
      <c r="AI8" s="1"/>
      <c r="AJ8" s="1"/>
      <c r="AK8" s="1"/>
      <c r="AL8" s="7"/>
      <c r="AM8" s="1"/>
      <c r="AN8" s="1"/>
      <c r="AO8" s="1"/>
      <c r="AP8" s="1"/>
      <c r="AQ8" s="1"/>
      <c r="AR8" s="1"/>
      <c r="AS8" s="4"/>
      <c r="AT8" s="63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</row>
    <row r="9" spans="1:117" ht="12.75" x14ac:dyDescent="0.2">
      <c r="A9" s="1"/>
      <c r="B9" s="1"/>
      <c r="C9" s="1"/>
      <c r="D9" s="1"/>
      <c r="E9" s="57" t="s">
        <v>54</v>
      </c>
      <c r="F9" s="1"/>
      <c r="G9" s="1"/>
      <c r="H9" s="1" t="s">
        <v>56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4">
        <v>-2</v>
      </c>
      <c r="AD9" s="63" t="s">
        <v>67</v>
      </c>
      <c r="AE9" s="1"/>
      <c r="AF9" s="1"/>
      <c r="AG9" s="1"/>
      <c r="AH9" s="1"/>
      <c r="AI9" s="1"/>
      <c r="AJ9" s="1"/>
      <c r="AK9" s="1"/>
      <c r="AL9" s="7"/>
      <c r="AM9" s="1"/>
      <c r="AN9" s="1"/>
      <c r="AO9" s="1"/>
      <c r="AP9" s="1"/>
      <c r="AQ9" s="1"/>
      <c r="AR9" s="1"/>
      <c r="AS9" s="4"/>
      <c r="AT9" s="63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</row>
    <row r="10" spans="1:117" ht="12.75" x14ac:dyDescent="0.2">
      <c r="A10" s="1"/>
      <c r="B10" s="1"/>
      <c r="C10" s="1"/>
      <c r="D10" s="1"/>
      <c r="E10" s="49" t="s">
        <v>2</v>
      </c>
      <c r="F10" s="1"/>
      <c r="G10" s="1"/>
      <c r="H10" s="1" t="s">
        <v>58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8" t="s">
        <v>3</v>
      </c>
      <c r="AD10" s="1" t="s">
        <v>70</v>
      </c>
      <c r="AE10" s="1"/>
      <c r="AF10" s="1"/>
      <c r="AG10" s="1"/>
      <c r="AH10" s="1"/>
      <c r="AI10" s="1"/>
      <c r="AJ10" s="1"/>
      <c r="AK10" s="1"/>
      <c r="AL10" s="7"/>
      <c r="AM10" s="1"/>
      <c r="AN10" s="1"/>
      <c r="AO10" s="1"/>
      <c r="AP10" s="1"/>
      <c r="AQ10" s="1"/>
      <c r="AR10" s="1"/>
      <c r="AS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</row>
    <row r="11" spans="1:117" ht="12.75" x14ac:dyDescent="0.2">
      <c r="A11" s="1"/>
      <c r="B11" s="1"/>
      <c r="C11" s="1"/>
      <c r="D11" s="1"/>
      <c r="E11" s="46" t="s">
        <v>59</v>
      </c>
      <c r="F11" s="1"/>
      <c r="G11" s="1"/>
      <c r="H11" s="1" t="s">
        <v>60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64" t="s">
        <v>31</v>
      </c>
      <c r="AD11" s="1" t="s">
        <v>136</v>
      </c>
      <c r="AE11" s="1"/>
      <c r="AF11" s="1"/>
      <c r="AG11" s="1"/>
      <c r="AH11" s="1"/>
      <c r="AI11" s="1"/>
      <c r="AJ11" s="1"/>
      <c r="AK11" s="1"/>
      <c r="AL11" s="7"/>
      <c r="AM11" s="1"/>
      <c r="AN11" s="1"/>
      <c r="AO11" s="1"/>
      <c r="AP11" s="1"/>
      <c r="AQ11" s="1"/>
      <c r="AR11" s="1"/>
      <c r="AS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</row>
    <row r="12" spans="1:117" ht="12.75" x14ac:dyDescent="0.2">
      <c r="A12" s="1"/>
      <c r="B12" s="1"/>
      <c r="C12" s="1"/>
      <c r="D12" s="1"/>
      <c r="E12" s="47" t="s">
        <v>48</v>
      </c>
      <c r="F12" s="1"/>
      <c r="G12" s="1"/>
      <c r="H12" s="1" t="s">
        <v>63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7"/>
      <c r="AD12" s="1"/>
      <c r="AE12" s="1"/>
      <c r="AF12" s="1"/>
      <c r="AG12" s="1"/>
      <c r="AH12" s="1"/>
      <c r="AI12" s="1"/>
      <c r="AJ12" s="1"/>
      <c r="AK12" s="1"/>
      <c r="AL12" s="7"/>
      <c r="AM12" s="1"/>
      <c r="AN12" s="8"/>
      <c r="AO12" s="1"/>
      <c r="AP12" s="1"/>
      <c r="AQ12" s="1"/>
      <c r="AR12" s="1"/>
      <c r="AS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</row>
    <row r="13" spans="1:117" ht="12.75" x14ac:dyDescent="0.2">
      <c r="A13" s="1"/>
      <c r="B13" s="1"/>
      <c r="C13" s="1"/>
      <c r="D13" s="1"/>
      <c r="E13" s="47" t="s">
        <v>49</v>
      </c>
      <c r="F13" s="1"/>
      <c r="G13" s="1"/>
      <c r="H13" s="1" t="s">
        <v>62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 t="s">
        <v>76</v>
      </c>
      <c r="AD13" s="1"/>
      <c r="AE13" s="1"/>
      <c r="AF13" s="1"/>
      <c r="AG13" s="1"/>
      <c r="AH13" s="1"/>
      <c r="AI13" s="1"/>
      <c r="AJ13" s="1"/>
      <c r="AK13" s="1"/>
      <c r="AL13" s="7"/>
      <c r="AM13" s="1"/>
      <c r="AN13" s="9"/>
      <c r="AO13" s="1"/>
      <c r="AP13" s="1"/>
      <c r="AQ13" s="1"/>
      <c r="AR13" s="1"/>
      <c r="AS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</row>
    <row r="14" spans="1:117" ht="12.75" x14ac:dyDescent="0.2">
      <c r="A14" s="1"/>
      <c r="B14" s="1"/>
      <c r="C14" s="1"/>
      <c r="D14" s="1"/>
      <c r="E14" s="47" t="s">
        <v>50</v>
      </c>
      <c r="F14" s="1"/>
      <c r="G14" s="1"/>
      <c r="H14" s="1" t="s">
        <v>61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4"/>
      <c r="AD14" s="65" t="s">
        <v>100</v>
      </c>
      <c r="AE14" s="1"/>
      <c r="AF14" s="1"/>
      <c r="AG14" s="1"/>
      <c r="AH14" s="1"/>
      <c r="AI14" s="1"/>
      <c r="AJ14" s="1"/>
      <c r="AK14" s="1"/>
      <c r="AL14" s="7"/>
      <c r="AM14" s="1"/>
      <c r="AN14" s="1"/>
      <c r="AO14" s="1"/>
      <c r="AP14" s="1"/>
      <c r="AQ14" s="1"/>
      <c r="AR14" s="1"/>
      <c r="AS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</row>
    <row r="15" spans="1:117" ht="12.75" hidden="1" x14ac:dyDescent="0.2">
      <c r="A15" s="1"/>
      <c r="B15" s="1"/>
      <c r="C15" s="1"/>
      <c r="D15" s="1"/>
      <c r="E15" s="1" t="s">
        <v>45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8"/>
      <c r="AM15" s="1"/>
      <c r="AN15" s="1"/>
      <c r="AO15" s="1"/>
      <c r="AP15" s="1"/>
      <c r="AQ15" s="1"/>
      <c r="AR15" s="1"/>
      <c r="AS15" s="1"/>
      <c r="AT15" s="8" t="s">
        <v>3</v>
      </c>
      <c r="AU15" s="1" t="s">
        <v>4</v>
      </c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</row>
    <row r="16" spans="1:117" ht="12.75" hidden="1" x14ac:dyDescent="0.2">
      <c r="A16" s="1"/>
      <c r="B16" s="1"/>
      <c r="C16" s="1"/>
      <c r="D16" s="1"/>
      <c r="F16" s="9"/>
      <c r="G16" s="9"/>
      <c r="H16" s="9"/>
      <c r="I16" s="9"/>
      <c r="J16" s="9"/>
      <c r="K16" s="9"/>
      <c r="L16" s="9"/>
      <c r="M16" s="9"/>
      <c r="N16" s="9" t="s">
        <v>5</v>
      </c>
      <c r="AL16" s="9" t="s">
        <v>46</v>
      </c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</row>
    <row r="17" spans="1:117" ht="12.75" hidden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 t="s">
        <v>47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</row>
    <row r="18" spans="1:117" ht="12.7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</row>
    <row r="19" spans="1:117" ht="15" x14ac:dyDescent="0.25">
      <c r="A19" s="1"/>
      <c r="B19" s="1"/>
      <c r="C19" s="1"/>
      <c r="D19" s="1"/>
      <c r="E19" s="10" t="s">
        <v>6</v>
      </c>
      <c r="F19" s="11"/>
      <c r="G19" s="11"/>
      <c r="H19" s="11"/>
      <c r="I19" s="11"/>
      <c r="J19" s="11"/>
      <c r="K19" s="11"/>
      <c r="L19" s="11"/>
      <c r="M19" s="11"/>
      <c r="N19" s="11"/>
      <c r="O19" s="10"/>
      <c r="P19" s="10"/>
      <c r="Q19" s="10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0" t="s">
        <v>7</v>
      </c>
      <c r="AM19" s="11"/>
      <c r="AN19" s="11"/>
      <c r="AO19" s="11"/>
      <c r="AP19" s="11"/>
      <c r="AQ19" s="11"/>
      <c r="AR19" s="11"/>
      <c r="AS19" s="11"/>
      <c r="AT19" s="11"/>
      <c r="AU19" s="11"/>
      <c r="AV19" s="10"/>
      <c r="AW19" s="10"/>
      <c r="AX19" s="10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0" t="s">
        <v>8</v>
      </c>
      <c r="BK19" s="11"/>
      <c r="BL19" s="11"/>
      <c r="BM19" s="11"/>
      <c r="BN19" s="11"/>
      <c r="BO19" s="11"/>
      <c r="BP19" s="11"/>
      <c r="BQ19" s="11"/>
      <c r="BR19" s="11"/>
      <c r="BS19" s="11"/>
      <c r="BT19" s="1"/>
      <c r="BU19" s="1"/>
      <c r="BV19" s="1"/>
      <c r="BW19" s="10" t="s">
        <v>9</v>
      </c>
      <c r="BX19" s="11"/>
      <c r="BY19" s="11"/>
      <c r="BZ19" s="11"/>
      <c r="CA19" s="11"/>
      <c r="CB19" s="11"/>
      <c r="CC19" s="11"/>
      <c r="CD19" s="11"/>
      <c r="CE19" s="11"/>
      <c r="CF19" s="11"/>
      <c r="CG19" s="10"/>
      <c r="CH19" s="10"/>
      <c r="CI19" s="10"/>
      <c r="CJ19" s="10"/>
      <c r="CK19" s="1"/>
      <c r="CL19" s="1"/>
      <c r="CM19" s="1"/>
      <c r="CN19" s="1"/>
      <c r="CO19" s="1"/>
      <c r="CP19" s="1"/>
      <c r="CQ19" s="1"/>
      <c r="CR19" s="1" t="s">
        <v>96</v>
      </c>
      <c r="CS19" s="1"/>
      <c r="CT19" s="1"/>
      <c r="CU19" s="1"/>
      <c r="CV19" s="1"/>
      <c r="CW19" s="1" t="s">
        <v>96</v>
      </c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</row>
    <row r="20" spans="1:117" ht="12.75" x14ac:dyDescent="0.2">
      <c r="A20" s="1"/>
      <c r="B20" s="1"/>
      <c r="C20" s="1"/>
      <c r="D20" s="7" t="s">
        <v>30</v>
      </c>
      <c r="E20" s="12"/>
      <c r="F20" s="55" t="s">
        <v>51</v>
      </c>
      <c r="G20" s="56" t="s">
        <v>1</v>
      </c>
      <c r="H20" s="57" t="s">
        <v>54</v>
      </c>
      <c r="I20" s="61" t="s">
        <v>2</v>
      </c>
      <c r="J20" s="62" t="s">
        <v>59</v>
      </c>
      <c r="K20" s="60" t="s">
        <v>48</v>
      </c>
      <c r="L20" s="60" t="s">
        <v>49</v>
      </c>
      <c r="M20" s="60" t="s">
        <v>50</v>
      </c>
      <c r="N20" s="13" t="s">
        <v>53</v>
      </c>
      <c r="O20" s="14"/>
      <c r="P20" s="14"/>
      <c r="Q20" s="14"/>
      <c r="R20" s="15" t="s">
        <v>74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7" t="s">
        <v>30</v>
      </c>
      <c r="AL20" s="12"/>
      <c r="AM20" s="55" t="s">
        <v>51</v>
      </c>
      <c r="AN20" s="56" t="s">
        <v>1</v>
      </c>
      <c r="AO20" s="57" t="s">
        <v>54</v>
      </c>
      <c r="AP20" s="61" t="s">
        <v>2</v>
      </c>
      <c r="AQ20" s="62" t="s">
        <v>59</v>
      </c>
      <c r="AR20" s="60" t="s">
        <v>48</v>
      </c>
      <c r="AS20" s="60" t="s">
        <v>49</v>
      </c>
      <c r="AT20" s="60" t="s">
        <v>50</v>
      </c>
      <c r="AU20" s="13" t="s">
        <v>53</v>
      </c>
      <c r="AV20" s="14"/>
      <c r="AW20" s="14"/>
      <c r="AX20" s="14"/>
      <c r="AY20" s="15" t="s">
        <v>75</v>
      </c>
      <c r="AZ20" s="16"/>
      <c r="BA20" s="16"/>
      <c r="BB20" s="16"/>
      <c r="BC20" s="16"/>
      <c r="BD20" s="16"/>
      <c r="BE20" s="16"/>
      <c r="BF20" s="16"/>
      <c r="BG20" s="16"/>
      <c r="BH20" s="16"/>
      <c r="BI20" s="7" t="s">
        <v>30</v>
      </c>
      <c r="BJ20" s="12"/>
      <c r="BK20" s="55" t="s">
        <v>51</v>
      </c>
      <c r="BL20" s="48" t="s">
        <v>1</v>
      </c>
      <c r="BM20" s="57" t="s">
        <v>54</v>
      </c>
      <c r="BN20" s="61" t="s">
        <v>2</v>
      </c>
      <c r="BO20" s="62" t="s">
        <v>59</v>
      </c>
      <c r="BP20" s="60" t="s">
        <v>48</v>
      </c>
      <c r="BQ20" s="60" t="s">
        <v>49</v>
      </c>
      <c r="BR20" s="60" t="s">
        <v>50</v>
      </c>
      <c r="BS20" s="14" t="s">
        <v>55</v>
      </c>
      <c r="BT20" s="15" t="s">
        <v>2</v>
      </c>
      <c r="BU20" s="16"/>
      <c r="BV20" s="7" t="s">
        <v>30</v>
      </c>
      <c r="BW20" s="12"/>
      <c r="BX20" s="55" t="s">
        <v>51</v>
      </c>
      <c r="BY20" s="56" t="s">
        <v>1</v>
      </c>
      <c r="BZ20" s="57" t="s">
        <v>54</v>
      </c>
      <c r="CA20" s="61" t="s">
        <v>2</v>
      </c>
      <c r="CB20" s="62" t="s">
        <v>59</v>
      </c>
      <c r="CC20" s="60" t="s">
        <v>48</v>
      </c>
      <c r="CD20" s="60" t="s">
        <v>49</v>
      </c>
      <c r="CE20" s="60" t="s">
        <v>50</v>
      </c>
      <c r="CF20" s="13" t="s">
        <v>53</v>
      </c>
      <c r="CG20" s="14"/>
      <c r="CH20" s="14"/>
      <c r="CI20" s="14"/>
      <c r="CJ20" s="17"/>
      <c r="CK20" s="15" t="s">
        <v>75</v>
      </c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7" t="s">
        <v>30</v>
      </c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</row>
    <row r="21" spans="1:117" ht="12.75" x14ac:dyDescent="0.2">
      <c r="A21" s="1"/>
      <c r="B21" s="1"/>
      <c r="C21" s="1"/>
      <c r="D21" s="7" t="s">
        <v>30</v>
      </c>
      <c r="E21" s="12"/>
      <c r="F21" s="14"/>
      <c r="G21" s="14"/>
      <c r="H21" s="14"/>
      <c r="I21" s="14"/>
      <c r="J21" s="14"/>
      <c r="K21" s="14"/>
      <c r="L21" s="14"/>
      <c r="M21" s="14"/>
      <c r="N21" s="14" t="s">
        <v>10</v>
      </c>
      <c r="O21" s="14" t="s">
        <v>11</v>
      </c>
      <c r="P21" s="14" t="s">
        <v>12</v>
      </c>
      <c r="Q21" s="14" t="s">
        <v>13</v>
      </c>
      <c r="R21" s="16">
        <v>41</v>
      </c>
      <c r="S21" s="16">
        <v>47</v>
      </c>
      <c r="T21" s="16">
        <v>48</v>
      </c>
      <c r="U21" s="16">
        <v>50</v>
      </c>
      <c r="V21" s="16">
        <v>52</v>
      </c>
      <c r="W21" s="16">
        <v>55</v>
      </c>
      <c r="X21" s="16">
        <v>56</v>
      </c>
      <c r="Y21" s="16">
        <v>57</v>
      </c>
      <c r="Z21" s="16">
        <v>58</v>
      </c>
      <c r="AA21" s="16">
        <v>59</v>
      </c>
      <c r="AB21" s="16">
        <v>61</v>
      </c>
      <c r="AC21" s="16">
        <v>63</v>
      </c>
      <c r="AD21" s="16">
        <v>64</v>
      </c>
      <c r="AE21" s="16">
        <v>67</v>
      </c>
      <c r="AF21" s="16">
        <v>68</v>
      </c>
      <c r="AG21" s="16">
        <v>69</v>
      </c>
      <c r="AH21" s="16">
        <v>86</v>
      </c>
      <c r="AI21" s="16">
        <v>87</v>
      </c>
      <c r="AJ21" s="16"/>
      <c r="AK21" s="7" t="s">
        <v>30</v>
      </c>
      <c r="AL21" s="12"/>
      <c r="AM21" s="14"/>
      <c r="AN21" s="14"/>
      <c r="AO21" s="14"/>
      <c r="AP21" s="14"/>
      <c r="AQ21" s="14"/>
      <c r="AR21" s="14"/>
      <c r="AS21" s="14"/>
      <c r="AT21" s="14"/>
      <c r="AU21" s="14" t="s">
        <v>14</v>
      </c>
      <c r="AV21" s="14" t="s">
        <v>15</v>
      </c>
      <c r="AW21" s="14" t="s">
        <v>16</v>
      </c>
      <c r="AX21" s="14" t="s">
        <v>17</v>
      </c>
      <c r="AY21" s="16">
        <v>21</v>
      </c>
      <c r="AZ21" s="16">
        <v>34</v>
      </c>
      <c r="BA21" s="16">
        <v>38</v>
      </c>
      <c r="BB21" s="16">
        <v>39</v>
      </c>
      <c r="BC21" s="16">
        <v>41</v>
      </c>
      <c r="BD21" s="16">
        <v>43</v>
      </c>
      <c r="BE21" s="16">
        <v>45</v>
      </c>
      <c r="BF21" s="16">
        <v>46</v>
      </c>
      <c r="BG21" s="16">
        <v>48</v>
      </c>
      <c r="BH21" s="16"/>
      <c r="BI21" s="7" t="s">
        <v>30</v>
      </c>
      <c r="BJ21" s="12"/>
      <c r="BK21" s="14"/>
      <c r="BL21" s="14"/>
      <c r="BM21" s="14"/>
      <c r="BN21" s="14"/>
      <c r="BO21" s="14"/>
      <c r="BP21" s="14"/>
      <c r="BQ21" s="14"/>
      <c r="BR21" s="14"/>
      <c r="BS21" s="14" t="s">
        <v>18</v>
      </c>
      <c r="BT21" s="16" t="s">
        <v>19</v>
      </c>
      <c r="BU21" s="16"/>
      <c r="BV21" s="7" t="s">
        <v>30</v>
      </c>
      <c r="BW21" s="12"/>
      <c r="BX21" s="14"/>
      <c r="BY21" s="14"/>
      <c r="BZ21" s="14"/>
      <c r="CA21" s="14"/>
      <c r="CB21" s="14"/>
      <c r="CC21" s="14"/>
      <c r="CD21" s="14"/>
      <c r="CE21" s="14"/>
      <c r="CF21" s="14" t="s">
        <v>20</v>
      </c>
      <c r="CG21" s="14" t="s">
        <v>21</v>
      </c>
      <c r="CH21" s="14" t="s">
        <v>22</v>
      </c>
      <c r="CI21" s="14" t="s">
        <v>23</v>
      </c>
      <c r="CJ21" s="17" t="s">
        <v>24</v>
      </c>
      <c r="CK21" s="16">
        <v>43</v>
      </c>
      <c r="CL21" s="16">
        <v>44</v>
      </c>
      <c r="CM21" s="16">
        <v>48</v>
      </c>
      <c r="CN21" s="16">
        <v>49</v>
      </c>
      <c r="CO21" s="16">
        <v>50</v>
      </c>
      <c r="CP21" s="16">
        <v>51</v>
      </c>
      <c r="CQ21" s="16">
        <v>52</v>
      </c>
      <c r="CR21" s="16">
        <v>63</v>
      </c>
      <c r="CS21" s="16">
        <v>64</v>
      </c>
      <c r="CT21" s="16">
        <v>65</v>
      </c>
      <c r="CU21" s="16">
        <v>66</v>
      </c>
      <c r="CV21" s="16">
        <v>77</v>
      </c>
      <c r="CW21" s="16">
        <v>79</v>
      </c>
      <c r="CX21" s="16">
        <v>85</v>
      </c>
      <c r="CY21" s="16"/>
      <c r="CZ21" s="7" t="s">
        <v>30</v>
      </c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</row>
    <row r="22" spans="1:117" ht="12.75" x14ac:dyDescent="0.2">
      <c r="A22" s="18" t="s">
        <v>25</v>
      </c>
      <c r="B22" s="4" t="s">
        <v>101</v>
      </c>
      <c r="C22" s="4" t="s">
        <v>26</v>
      </c>
      <c r="D22" s="38" t="s">
        <v>30</v>
      </c>
      <c r="E22" s="20"/>
      <c r="F22" s="21"/>
      <c r="G22" s="21"/>
      <c r="H22" s="21"/>
      <c r="I22" s="21"/>
      <c r="J22" s="21"/>
      <c r="K22" s="21"/>
      <c r="L22" s="21"/>
      <c r="M22" s="21"/>
      <c r="N22" s="21">
        <v>46</v>
      </c>
      <c r="O22" s="21">
        <v>51</v>
      </c>
      <c r="P22" s="21">
        <v>65</v>
      </c>
      <c r="Q22" s="21" t="s">
        <v>27</v>
      </c>
      <c r="R22" s="19"/>
      <c r="S22" s="19" t="s">
        <v>3</v>
      </c>
      <c r="T22" s="19"/>
      <c r="U22" s="19" t="s">
        <v>3</v>
      </c>
      <c r="V22" s="19" t="s">
        <v>3</v>
      </c>
      <c r="W22" s="19"/>
      <c r="X22" s="19"/>
      <c r="Y22" s="19"/>
      <c r="Z22" s="19"/>
      <c r="AA22" s="19"/>
      <c r="AB22" s="19"/>
      <c r="AC22" s="19"/>
      <c r="AD22" s="19" t="s">
        <v>3</v>
      </c>
      <c r="AE22" s="19"/>
      <c r="AF22" s="19"/>
      <c r="AG22" s="19"/>
      <c r="AH22" s="19"/>
      <c r="AI22" s="19"/>
      <c r="AJ22" s="19"/>
      <c r="AK22" s="38" t="s">
        <v>30</v>
      </c>
      <c r="AL22" s="20"/>
      <c r="AM22" s="21"/>
      <c r="AN22" s="21"/>
      <c r="AO22" s="21"/>
      <c r="AP22" s="21"/>
      <c r="AQ22" s="21"/>
      <c r="AR22" s="21"/>
      <c r="AS22" s="21"/>
      <c r="AT22" s="21"/>
      <c r="AU22" s="21">
        <v>27.5</v>
      </c>
      <c r="AV22" s="21">
        <v>30.5</v>
      </c>
      <c r="AW22" s="21">
        <v>33</v>
      </c>
      <c r="AX22" s="21">
        <v>50.5</v>
      </c>
      <c r="AY22" s="19" t="s">
        <v>28</v>
      </c>
      <c r="AZ22" s="19" t="s">
        <v>3</v>
      </c>
      <c r="BA22" s="19"/>
      <c r="BB22" s="19"/>
      <c r="BC22" s="19"/>
      <c r="BD22" s="19"/>
      <c r="BE22" s="19"/>
      <c r="BF22" s="19"/>
      <c r="BG22" s="19"/>
      <c r="BH22" s="19"/>
      <c r="BI22" s="38" t="s">
        <v>30</v>
      </c>
      <c r="BJ22" s="20"/>
      <c r="BK22" s="21"/>
      <c r="BL22" s="21"/>
      <c r="BM22" s="21"/>
      <c r="BN22" s="21"/>
      <c r="BO22" s="21"/>
      <c r="BP22" s="21"/>
      <c r="BQ22" s="21"/>
      <c r="BR22" s="21"/>
      <c r="BS22" s="21">
        <v>23.5</v>
      </c>
      <c r="BT22" s="19"/>
      <c r="BU22" s="19"/>
      <c r="BV22" s="38" t="s">
        <v>30</v>
      </c>
      <c r="BW22" s="20"/>
      <c r="BX22" s="21"/>
      <c r="BY22" s="21"/>
      <c r="BZ22" s="21"/>
      <c r="CA22" s="21"/>
      <c r="CB22" s="21"/>
      <c r="CC22" s="21"/>
      <c r="CD22" s="21"/>
      <c r="CE22" s="21"/>
      <c r="CF22" s="21">
        <v>68</v>
      </c>
      <c r="CG22" s="21">
        <v>69.5</v>
      </c>
      <c r="CH22" s="21" t="s">
        <v>29</v>
      </c>
      <c r="CI22" s="21">
        <v>79</v>
      </c>
      <c r="CJ22" s="22">
        <v>84</v>
      </c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38" t="s">
        <v>30</v>
      </c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1"/>
      <c r="DL22" s="1"/>
      <c r="DM22" s="1"/>
    </row>
    <row r="23" spans="1:117" ht="12.75" x14ac:dyDescent="0.2">
      <c r="A23" s="1"/>
      <c r="B23" s="1"/>
      <c r="C23" s="1"/>
      <c r="D23" s="7" t="s">
        <v>30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7" t="s">
        <v>30</v>
      </c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7" t="s">
        <v>30</v>
      </c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7" t="s">
        <v>30</v>
      </c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7" t="s">
        <v>30</v>
      </c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</row>
    <row r="24" spans="1:117" ht="22.5" customHeight="1" x14ac:dyDescent="0.2">
      <c r="A24" s="4"/>
      <c r="B24" s="4">
        <v>1</v>
      </c>
      <c r="C24" s="1"/>
      <c r="D24" s="24" t="s">
        <v>30</v>
      </c>
      <c r="E24" s="25">
        <v>2</v>
      </c>
      <c r="F24" s="45">
        <v>4</v>
      </c>
      <c r="G24" s="48">
        <f t="shared" ref="G24:G41" si="0">COUNTIF(N24:Q24, "&gt;0")</f>
        <v>1</v>
      </c>
      <c r="H24" s="58">
        <f>F24-G24</f>
        <v>3</v>
      </c>
      <c r="I24" s="49">
        <f t="shared" ref="I24:I41" si="1">COUNTIF(R24:AI24, "&gt;0")</f>
        <v>3</v>
      </c>
      <c r="J24" s="46">
        <f t="shared" ref="J24:J41" si="2">G24+I24</f>
        <v>4</v>
      </c>
      <c r="K24" s="59">
        <f t="shared" ref="K24:K41" si="3">G24/J24</f>
        <v>0.25</v>
      </c>
      <c r="L24" s="59">
        <f t="shared" ref="L24:L41" si="4">G24/F24</f>
        <v>0.25</v>
      </c>
      <c r="M24" s="59">
        <f>2*(K24*L24)/(K24+L24)</f>
        <v>0.25</v>
      </c>
      <c r="N24" s="26"/>
      <c r="O24" s="26">
        <v>2</v>
      </c>
      <c r="P24" s="26"/>
      <c r="Q24" s="26"/>
      <c r="R24" s="27"/>
      <c r="S24" s="27">
        <v>2</v>
      </c>
      <c r="T24" s="27"/>
      <c r="U24" s="27"/>
      <c r="V24" s="27"/>
      <c r="W24" s="27"/>
      <c r="X24" s="27"/>
      <c r="Y24" s="27"/>
      <c r="Z24" s="27"/>
      <c r="AA24" s="27">
        <v>2</v>
      </c>
      <c r="AB24" s="27"/>
      <c r="AC24" s="27"/>
      <c r="AD24" s="27"/>
      <c r="AE24" s="27"/>
      <c r="AF24" s="27">
        <v>1</v>
      </c>
      <c r="AG24" s="27"/>
      <c r="AH24" s="27"/>
      <c r="AI24" s="27"/>
      <c r="AJ24" s="24"/>
      <c r="AK24" s="24" t="s">
        <v>30</v>
      </c>
      <c r="AL24" s="25">
        <v>4</v>
      </c>
      <c r="AM24" s="45">
        <v>4</v>
      </c>
      <c r="AN24" s="48">
        <f t="shared" ref="AN24:AN41" si="5">COUNTIF(AU24:AX24, "&gt;0")</f>
        <v>0</v>
      </c>
      <c r="AO24" s="58">
        <f>AM24-AN24</f>
        <v>4</v>
      </c>
      <c r="AP24" s="49">
        <f t="shared" ref="AP24:AP44" si="6">COUNTIF(AY24:BG24, "&gt;0")</f>
        <v>0</v>
      </c>
      <c r="AQ24" s="46">
        <f t="shared" ref="AQ24:AQ41" si="7">AN24+AP24</f>
        <v>0</v>
      </c>
      <c r="AR24" s="59" t="e">
        <f t="shared" ref="AR24:AR41" si="8">AN24/AQ24</f>
        <v>#DIV/0!</v>
      </c>
      <c r="AS24" s="59">
        <f t="shared" ref="AS24:AS41" si="9">AN24/AM24</f>
        <v>0</v>
      </c>
      <c r="AT24" s="59" t="e">
        <f t="shared" ref="AT24:AT41" si="10">2*(AR24*AS24)/(AR24+AS24)</f>
        <v>#DIV/0!</v>
      </c>
      <c r="AU24" s="26">
        <v>-2</v>
      </c>
      <c r="AV24" s="26"/>
      <c r="AW24" s="26">
        <v>-2</v>
      </c>
      <c r="AX24" s="26"/>
      <c r="AY24" s="27"/>
      <c r="AZ24" s="27"/>
      <c r="BA24" s="27"/>
      <c r="BB24" s="27"/>
      <c r="BC24" s="27"/>
      <c r="BD24" s="27"/>
      <c r="BE24" s="27"/>
      <c r="BF24" s="27"/>
      <c r="BG24" s="27"/>
      <c r="BH24" s="24"/>
      <c r="BI24" s="24" t="s">
        <v>30</v>
      </c>
      <c r="BJ24" s="25">
        <v>1</v>
      </c>
      <c r="BK24" s="45">
        <v>1</v>
      </c>
      <c r="BL24" s="48">
        <f t="shared" ref="BL24:BL41" si="11">COUNTIF(BS24, "&gt;0")</f>
        <v>0</v>
      </c>
      <c r="BM24" s="58">
        <f>BK24-BL24</f>
        <v>1</v>
      </c>
      <c r="BN24" s="49">
        <f t="shared" ref="BN24" si="12">COUNTIF(BT24, "&gt;0")</f>
        <v>0</v>
      </c>
      <c r="BO24" s="46">
        <f t="shared" ref="BO24:BO41" si="13">BL24+BN24</f>
        <v>0</v>
      </c>
      <c r="BP24" s="47" t="e">
        <f t="shared" ref="BP24:BP41" si="14">BL24/BO24</f>
        <v>#DIV/0!</v>
      </c>
      <c r="BQ24" s="47">
        <f t="shared" ref="BQ24:BQ41" si="15">BL24/BK24</f>
        <v>0</v>
      </c>
      <c r="BR24" s="47" t="e">
        <f t="shared" ref="BR24:BR41" si="16">2*(BP24*BQ24)/(BP24+BQ24)</f>
        <v>#DIV/0!</v>
      </c>
      <c r="BS24" s="26"/>
      <c r="BT24" s="27"/>
      <c r="BU24" s="24"/>
      <c r="BV24" s="24" t="s">
        <v>30</v>
      </c>
      <c r="BW24" s="25">
        <v>3</v>
      </c>
      <c r="BX24" s="45">
        <v>4</v>
      </c>
      <c r="BY24" s="48">
        <f t="shared" ref="BY24:BY41" si="17">COUNTIF(CF24:CJ24, "&gt;0")</f>
        <v>1</v>
      </c>
      <c r="BZ24" s="58">
        <f>BX24-BY24</f>
        <v>3</v>
      </c>
      <c r="CA24" s="49">
        <f t="shared" ref="CA24:CA44" si="18">COUNTIF(CK24:CX24, "&gt;0")</f>
        <v>2</v>
      </c>
      <c r="CB24" s="46">
        <f t="shared" ref="CB24:CB41" si="19">BY24+CA24</f>
        <v>3</v>
      </c>
      <c r="CC24" s="47">
        <f t="shared" ref="CC24:CC41" si="20">BY24/CB24</f>
        <v>0.33333333333333331</v>
      </c>
      <c r="CD24" s="47">
        <f t="shared" ref="CD24:CD41" si="21">BY24/BX24</f>
        <v>0.25</v>
      </c>
      <c r="CE24" s="47">
        <f t="shared" ref="CE24:CE41" si="22">2*(CC24*CD24)/(CC24+CD24)</f>
        <v>0.28571428571428575</v>
      </c>
      <c r="CF24" s="26"/>
      <c r="CG24" s="26"/>
      <c r="CH24" s="26"/>
      <c r="CI24" s="26">
        <v>0</v>
      </c>
      <c r="CJ24" s="17">
        <v>2</v>
      </c>
      <c r="CK24" s="27">
        <v>-1</v>
      </c>
      <c r="CL24" s="27">
        <v>2</v>
      </c>
      <c r="CM24" s="27"/>
      <c r="CN24" s="27"/>
      <c r="CO24" s="27">
        <v>-2</v>
      </c>
      <c r="CP24" s="27">
        <v>-2</v>
      </c>
      <c r="CQ24" s="27">
        <v>1</v>
      </c>
      <c r="CR24" s="28"/>
      <c r="CS24" s="27"/>
      <c r="CT24" s="27"/>
      <c r="CU24" s="27"/>
      <c r="CV24" s="27"/>
      <c r="CW24" s="27"/>
      <c r="CX24" s="27"/>
      <c r="CY24" s="24"/>
      <c r="CZ24" s="24" t="s">
        <v>30</v>
      </c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</row>
    <row r="25" spans="1:117" ht="22.5" customHeight="1" x14ac:dyDescent="0.2">
      <c r="A25" s="4"/>
      <c r="B25" s="4">
        <v>2</v>
      </c>
      <c r="C25" s="1" t="s">
        <v>135</v>
      </c>
      <c r="D25" s="24" t="s">
        <v>30</v>
      </c>
      <c r="E25" s="25">
        <v>4</v>
      </c>
      <c r="F25" s="45">
        <v>4</v>
      </c>
      <c r="G25" s="48">
        <f t="shared" si="0"/>
        <v>0</v>
      </c>
      <c r="H25" s="58">
        <f t="shared" ref="H25:H41" si="23">F25-G25</f>
        <v>4</v>
      </c>
      <c r="I25" s="49">
        <f t="shared" si="1"/>
        <v>4</v>
      </c>
      <c r="J25" s="46">
        <f t="shared" si="2"/>
        <v>4</v>
      </c>
      <c r="K25" s="59">
        <f t="shared" si="3"/>
        <v>0</v>
      </c>
      <c r="L25" s="59">
        <f t="shared" si="4"/>
        <v>0</v>
      </c>
      <c r="M25" s="59" t="e">
        <f t="shared" ref="M25:M41" si="24">2*(K25*L25)/(K25+L25)</f>
        <v>#DIV/0!</v>
      </c>
      <c r="N25" s="26"/>
      <c r="O25" s="26"/>
      <c r="P25" s="26"/>
      <c r="Q25" s="26"/>
      <c r="R25" s="27"/>
      <c r="S25" s="75">
        <v>2</v>
      </c>
      <c r="T25" s="27"/>
      <c r="U25" s="27"/>
      <c r="V25" s="27"/>
      <c r="W25" s="27"/>
      <c r="X25" s="27"/>
      <c r="Y25" s="27"/>
      <c r="Z25" s="27"/>
      <c r="AA25" s="27"/>
      <c r="AB25" s="27"/>
      <c r="AC25" s="27">
        <v>2</v>
      </c>
      <c r="AD25" s="27">
        <v>2</v>
      </c>
      <c r="AE25" s="27"/>
      <c r="AF25" s="27"/>
      <c r="AG25" s="27"/>
      <c r="AH25" s="27">
        <v>2</v>
      </c>
      <c r="AI25" s="27"/>
      <c r="AJ25" s="30" t="s">
        <v>31</v>
      </c>
      <c r="AK25" s="24" t="s">
        <v>30</v>
      </c>
      <c r="AL25" s="25">
        <v>3</v>
      </c>
      <c r="AM25" s="45">
        <v>4</v>
      </c>
      <c r="AN25" s="48">
        <f t="shared" si="5"/>
        <v>2</v>
      </c>
      <c r="AO25" s="58">
        <f t="shared" ref="AO25:AO41" si="25">AM25-AN25</f>
        <v>2</v>
      </c>
      <c r="AP25" s="49">
        <f t="shared" si="6"/>
        <v>1</v>
      </c>
      <c r="AQ25" s="46">
        <f t="shared" si="7"/>
        <v>3</v>
      </c>
      <c r="AR25" s="59">
        <f t="shared" si="8"/>
        <v>0.66666666666666663</v>
      </c>
      <c r="AS25" s="59">
        <f t="shared" si="9"/>
        <v>0.5</v>
      </c>
      <c r="AT25" s="59">
        <f t="shared" si="10"/>
        <v>0.57142857142857151</v>
      </c>
      <c r="AU25" s="26">
        <v>1</v>
      </c>
      <c r="AV25" s="26">
        <v>-2</v>
      </c>
      <c r="AW25" s="26">
        <v>2</v>
      </c>
      <c r="AX25" s="26"/>
      <c r="AY25" s="27"/>
      <c r="AZ25" s="27"/>
      <c r="BA25" s="27"/>
      <c r="BB25" s="27"/>
      <c r="BC25" s="27">
        <v>1</v>
      </c>
      <c r="BD25" s="27"/>
      <c r="BE25" s="27"/>
      <c r="BF25" s="27"/>
      <c r="BG25" s="27"/>
      <c r="BH25" s="24"/>
      <c r="BI25" s="24" t="s">
        <v>30</v>
      </c>
      <c r="BJ25" s="32" t="s">
        <v>32</v>
      </c>
      <c r="BK25" s="45">
        <v>1</v>
      </c>
      <c r="BL25" s="48">
        <f t="shared" si="11"/>
        <v>0</v>
      </c>
      <c r="BM25" s="58">
        <f t="shared" ref="BM25:BM41" si="26">BK25-BL25</f>
        <v>1</v>
      </c>
      <c r="BN25" s="49">
        <f t="shared" ref="BN25" si="27">COUNTIF(BT25, "&gt;0")</f>
        <v>0</v>
      </c>
      <c r="BO25" s="46">
        <f t="shared" si="13"/>
        <v>0</v>
      </c>
      <c r="BP25" s="47" t="e">
        <f t="shared" si="14"/>
        <v>#DIV/0!</v>
      </c>
      <c r="BQ25" s="47">
        <f t="shared" si="15"/>
        <v>0</v>
      </c>
      <c r="BR25" s="47" t="e">
        <f t="shared" si="16"/>
        <v>#DIV/0!</v>
      </c>
      <c r="BS25" s="26"/>
      <c r="BT25" s="27"/>
      <c r="BU25" s="24"/>
      <c r="BV25" s="24" t="s">
        <v>30</v>
      </c>
      <c r="BW25" s="32">
        <v>2</v>
      </c>
      <c r="BX25" s="45">
        <v>4</v>
      </c>
      <c r="BY25" s="48">
        <f t="shared" si="17"/>
        <v>1</v>
      </c>
      <c r="BZ25" s="58">
        <f>BX25-BY25</f>
        <v>3</v>
      </c>
      <c r="CA25" s="49">
        <f t="shared" si="18"/>
        <v>3</v>
      </c>
      <c r="CB25" s="46">
        <f t="shared" si="19"/>
        <v>4</v>
      </c>
      <c r="CC25" s="47">
        <f t="shared" si="20"/>
        <v>0.25</v>
      </c>
      <c r="CD25" s="47">
        <f t="shared" si="21"/>
        <v>0.25</v>
      </c>
      <c r="CE25" s="47">
        <f t="shared" si="22"/>
        <v>0.25</v>
      </c>
      <c r="CF25" s="33">
        <v>1</v>
      </c>
      <c r="CG25" s="33"/>
      <c r="CH25" s="33"/>
      <c r="CI25" s="33"/>
      <c r="CJ25" s="34"/>
      <c r="CK25" s="29"/>
      <c r="CL25" s="29">
        <v>1</v>
      </c>
      <c r="CM25" s="29">
        <v>-1</v>
      </c>
      <c r="CN25" s="29">
        <v>1</v>
      </c>
      <c r="CO25" s="29">
        <v>1</v>
      </c>
      <c r="CP25" s="29">
        <v>-2</v>
      </c>
      <c r="CQ25" s="29"/>
      <c r="CR25" s="29"/>
      <c r="CS25" s="29"/>
      <c r="CT25" s="29"/>
      <c r="CU25" s="29"/>
      <c r="CV25" s="29"/>
      <c r="CW25" s="29"/>
      <c r="CX25" s="29"/>
      <c r="CY25" s="35"/>
      <c r="CZ25" s="24" t="s">
        <v>30</v>
      </c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</row>
    <row r="26" spans="1:117" ht="22.5" customHeight="1" x14ac:dyDescent="0.2">
      <c r="A26" s="4"/>
      <c r="B26" s="4">
        <v>3</v>
      </c>
      <c r="C26" s="1"/>
      <c r="D26" s="24" t="s">
        <v>30</v>
      </c>
      <c r="E26" s="25">
        <v>4</v>
      </c>
      <c r="F26" s="45">
        <v>4</v>
      </c>
      <c r="G26" s="48">
        <f t="shared" si="0"/>
        <v>0</v>
      </c>
      <c r="H26" s="58">
        <f t="shared" si="23"/>
        <v>4</v>
      </c>
      <c r="I26" s="49">
        <f t="shared" si="1"/>
        <v>2</v>
      </c>
      <c r="J26" s="46">
        <f t="shared" si="2"/>
        <v>2</v>
      </c>
      <c r="K26" s="59">
        <f t="shared" si="3"/>
        <v>0</v>
      </c>
      <c r="L26" s="59">
        <f t="shared" si="4"/>
        <v>0</v>
      </c>
      <c r="M26" s="59" t="e">
        <f t="shared" si="24"/>
        <v>#DIV/0!</v>
      </c>
      <c r="N26" s="26"/>
      <c r="O26" s="26"/>
      <c r="P26" s="26"/>
      <c r="Q26" s="26"/>
      <c r="R26" s="27"/>
      <c r="S26" s="27"/>
      <c r="T26" s="27"/>
      <c r="U26" s="27"/>
      <c r="V26" s="27"/>
      <c r="W26" s="27"/>
      <c r="X26" s="27"/>
      <c r="Y26" s="27"/>
      <c r="Z26" s="27">
        <v>2</v>
      </c>
      <c r="AA26" s="27">
        <v>2</v>
      </c>
      <c r="AB26" s="27"/>
      <c r="AC26" s="27"/>
      <c r="AD26" s="27"/>
      <c r="AE26" s="27"/>
      <c r="AF26" s="27"/>
      <c r="AG26" s="27"/>
      <c r="AH26" s="27"/>
      <c r="AI26" s="27"/>
      <c r="AJ26" s="24"/>
      <c r="AK26" s="24" t="s">
        <v>30</v>
      </c>
      <c r="AL26" s="25" t="s">
        <v>33</v>
      </c>
      <c r="AM26" s="45">
        <v>4</v>
      </c>
      <c r="AN26" s="48">
        <f t="shared" si="5"/>
        <v>0</v>
      </c>
      <c r="AO26" s="58">
        <f t="shared" si="25"/>
        <v>4</v>
      </c>
      <c r="AP26" s="49">
        <f t="shared" si="6"/>
        <v>0</v>
      </c>
      <c r="AQ26" s="46">
        <f t="shared" si="7"/>
        <v>0</v>
      </c>
      <c r="AR26" s="59" t="e">
        <f t="shared" si="8"/>
        <v>#DIV/0!</v>
      </c>
      <c r="AS26" s="59">
        <f t="shared" si="9"/>
        <v>0</v>
      </c>
      <c r="AT26" s="59" t="e">
        <f t="shared" si="10"/>
        <v>#DIV/0!</v>
      </c>
      <c r="AU26" s="26"/>
      <c r="AV26" s="26"/>
      <c r="AW26" s="26">
        <v>-1</v>
      </c>
      <c r="AX26" s="26"/>
      <c r="AY26" s="27"/>
      <c r="AZ26" s="27">
        <v>-1</v>
      </c>
      <c r="BA26" s="27"/>
      <c r="BB26" s="27"/>
      <c r="BC26" s="27"/>
      <c r="BD26" s="27"/>
      <c r="BE26" s="27"/>
      <c r="BF26" s="27">
        <v>-2</v>
      </c>
      <c r="BG26" s="27"/>
      <c r="BH26" s="24"/>
      <c r="BI26" s="24" t="s">
        <v>30</v>
      </c>
      <c r="BJ26" s="25">
        <v>3</v>
      </c>
      <c r="BK26" s="45">
        <v>1</v>
      </c>
      <c r="BL26" s="48">
        <f t="shared" si="11"/>
        <v>0</v>
      </c>
      <c r="BM26" s="58">
        <f t="shared" si="26"/>
        <v>1</v>
      </c>
      <c r="BN26" s="49">
        <f t="shared" ref="BN26" si="28">COUNTIF(BT26, "&gt;0")</f>
        <v>0</v>
      </c>
      <c r="BO26" s="46">
        <f t="shared" si="13"/>
        <v>0</v>
      </c>
      <c r="BP26" s="47" t="e">
        <f t="shared" si="14"/>
        <v>#DIV/0!</v>
      </c>
      <c r="BQ26" s="47">
        <f t="shared" si="15"/>
        <v>0</v>
      </c>
      <c r="BR26" s="47" t="e">
        <f t="shared" si="16"/>
        <v>#DIV/0!</v>
      </c>
      <c r="BS26" s="26"/>
      <c r="BT26" s="27"/>
      <c r="BU26" s="24"/>
      <c r="BV26" s="24" t="s">
        <v>30</v>
      </c>
      <c r="BW26" s="25">
        <v>2</v>
      </c>
      <c r="BX26" s="45">
        <v>4</v>
      </c>
      <c r="BY26" s="48">
        <f t="shared" si="17"/>
        <v>2</v>
      </c>
      <c r="BZ26" s="58">
        <f>BX26-BY26</f>
        <v>2</v>
      </c>
      <c r="CA26" s="49">
        <f t="shared" si="18"/>
        <v>0</v>
      </c>
      <c r="CB26" s="46">
        <f t="shared" si="19"/>
        <v>2</v>
      </c>
      <c r="CC26" s="47">
        <f t="shared" si="20"/>
        <v>1</v>
      </c>
      <c r="CD26" s="47">
        <f t="shared" si="21"/>
        <v>0.5</v>
      </c>
      <c r="CE26" s="47">
        <f t="shared" si="22"/>
        <v>0.66666666666666663</v>
      </c>
      <c r="CF26" s="26"/>
      <c r="CG26" s="26">
        <v>2</v>
      </c>
      <c r="CH26" s="26"/>
      <c r="CI26" s="26">
        <v>2</v>
      </c>
      <c r="CJ26" s="17">
        <v>-1</v>
      </c>
      <c r="CK26" s="27"/>
      <c r="CL26" s="27"/>
      <c r="CM26" s="27"/>
      <c r="CN26" s="27"/>
      <c r="CO26" s="27"/>
      <c r="CP26" s="27">
        <v>-1</v>
      </c>
      <c r="CQ26" s="27"/>
      <c r="CR26" s="27"/>
      <c r="CS26" s="27"/>
      <c r="CT26" s="27"/>
      <c r="CU26" s="27"/>
      <c r="CV26" s="27"/>
      <c r="CW26" s="27"/>
      <c r="CX26" s="27"/>
      <c r="CY26" s="24"/>
      <c r="CZ26" s="24" t="s">
        <v>30</v>
      </c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</row>
    <row r="27" spans="1:117" ht="22.5" customHeight="1" x14ac:dyDescent="0.2">
      <c r="A27" s="4"/>
      <c r="B27" s="4">
        <v>4</v>
      </c>
      <c r="C27" s="1"/>
      <c r="D27" s="24" t="s">
        <v>30</v>
      </c>
      <c r="E27" s="25">
        <v>4</v>
      </c>
      <c r="F27" s="45">
        <v>4</v>
      </c>
      <c r="G27" s="48">
        <f t="shared" si="0"/>
        <v>0</v>
      </c>
      <c r="H27" s="58">
        <f t="shared" si="23"/>
        <v>4</v>
      </c>
      <c r="I27" s="49">
        <f t="shared" si="1"/>
        <v>4</v>
      </c>
      <c r="J27" s="46">
        <f t="shared" si="2"/>
        <v>4</v>
      </c>
      <c r="K27" s="59">
        <f t="shared" si="3"/>
        <v>0</v>
      </c>
      <c r="L27" s="59">
        <f t="shared" si="4"/>
        <v>0</v>
      </c>
      <c r="M27" s="59" t="e">
        <f t="shared" si="24"/>
        <v>#DIV/0!</v>
      </c>
      <c r="N27" s="26"/>
      <c r="O27" s="26"/>
      <c r="P27" s="26"/>
      <c r="Q27" s="26"/>
      <c r="R27" s="27">
        <v>1</v>
      </c>
      <c r="S27" s="27">
        <v>2</v>
      </c>
      <c r="T27" s="27"/>
      <c r="U27" s="27"/>
      <c r="V27" s="27">
        <v>2</v>
      </c>
      <c r="W27" s="27"/>
      <c r="X27" s="27"/>
      <c r="Y27" s="27">
        <v>-1</v>
      </c>
      <c r="Z27" s="27"/>
      <c r="AA27" s="27">
        <v>1</v>
      </c>
      <c r="AB27" s="27"/>
      <c r="AC27" s="27"/>
      <c r="AD27" s="27">
        <v>-2</v>
      </c>
      <c r="AE27" s="27"/>
      <c r="AF27" s="27"/>
      <c r="AG27" s="27"/>
      <c r="AH27" s="27"/>
      <c r="AI27" s="27"/>
      <c r="AJ27" s="24"/>
      <c r="AK27" s="24" t="s">
        <v>30</v>
      </c>
      <c r="AL27" s="25">
        <v>1</v>
      </c>
      <c r="AM27" s="45">
        <v>4</v>
      </c>
      <c r="AN27" s="48">
        <f t="shared" si="5"/>
        <v>1</v>
      </c>
      <c r="AO27" s="58">
        <f t="shared" si="25"/>
        <v>3</v>
      </c>
      <c r="AP27" s="49">
        <f t="shared" si="6"/>
        <v>1</v>
      </c>
      <c r="AQ27" s="46">
        <f t="shared" si="7"/>
        <v>2</v>
      </c>
      <c r="AR27" s="59">
        <f t="shared" si="8"/>
        <v>0.5</v>
      </c>
      <c r="AS27" s="59">
        <f t="shared" si="9"/>
        <v>0.25</v>
      </c>
      <c r="AT27" s="59">
        <f t="shared" si="10"/>
        <v>0.33333333333333331</v>
      </c>
      <c r="AU27" s="26"/>
      <c r="AV27" s="26"/>
      <c r="AW27" s="26"/>
      <c r="AX27" s="26">
        <v>1</v>
      </c>
      <c r="AY27" s="27"/>
      <c r="AZ27" s="27"/>
      <c r="BA27" s="27"/>
      <c r="BB27" s="27">
        <v>-1</v>
      </c>
      <c r="BC27" s="27"/>
      <c r="BD27" s="27">
        <v>1</v>
      </c>
      <c r="BE27" s="27"/>
      <c r="BF27" s="27"/>
      <c r="BG27" s="27"/>
      <c r="BH27" s="24"/>
      <c r="BI27" s="24" t="s">
        <v>30</v>
      </c>
      <c r="BJ27" s="25">
        <v>3</v>
      </c>
      <c r="BK27" s="45">
        <v>1</v>
      </c>
      <c r="BL27" s="48">
        <f t="shared" si="11"/>
        <v>1</v>
      </c>
      <c r="BM27" s="58">
        <f t="shared" si="26"/>
        <v>0</v>
      </c>
      <c r="BN27" s="49">
        <f t="shared" ref="BN27" si="29">COUNTIF(BT27, "&gt;0")</f>
        <v>0</v>
      </c>
      <c r="BO27" s="46">
        <f t="shared" si="13"/>
        <v>1</v>
      </c>
      <c r="BP27" s="47">
        <f t="shared" si="14"/>
        <v>1</v>
      </c>
      <c r="BQ27" s="47">
        <f t="shared" si="15"/>
        <v>1</v>
      </c>
      <c r="BR27" s="47">
        <f t="shared" si="16"/>
        <v>1</v>
      </c>
      <c r="BS27" s="26">
        <v>2</v>
      </c>
      <c r="BT27" s="27"/>
      <c r="BU27" s="24"/>
      <c r="BV27" s="24" t="s">
        <v>30</v>
      </c>
      <c r="BW27" s="25">
        <v>2</v>
      </c>
      <c r="BX27" s="45">
        <v>4</v>
      </c>
      <c r="BY27" s="48">
        <f t="shared" si="17"/>
        <v>1</v>
      </c>
      <c r="BZ27" s="58">
        <f>BX27-BY27</f>
        <v>3</v>
      </c>
      <c r="CA27" s="49">
        <f t="shared" si="18"/>
        <v>1</v>
      </c>
      <c r="CB27" s="46">
        <f t="shared" si="19"/>
        <v>2</v>
      </c>
      <c r="CC27" s="47">
        <f t="shared" si="20"/>
        <v>0.5</v>
      </c>
      <c r="CD27" s="47">
        <f t="shared" si="21"/>
        <v>0.25</v>
      </c>
      <c r="CE27" s="47">
        <f t="shared" si="22"/>
        <v>0.33333333333333331</v>
      </c>
      <c r="CF27" s="26"/>
      <c r="CG27" s="26"/>
      <c r="CH27" s="26"/>
      <c r="CI27" s="26">
        <v>2</v>
      </c>
      <c r="CJ27" s="17">
        <v>0</v>
      </c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>
        <v>1</v>
      </c>
      <c r="CV27" s="27"/>
      <c r="CW27" s="27"/>
      <c r="CX27" s="27"/>
      <c r="CY27" s="24"/>
      <c r="CZ27" s="24" t="s">
        <v>30</v>
      </c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</row>
    <row r="28" spans="1:117" ht="22.5" customHeight="1" x14ac:dyDescent="0.2">
      <c r="A28" s="4"/>
      <c r="B28" s="4">
        <v>5</v>
      </c>
      <c r="C28" s="1"/>
      <c r="D28" s="24" t="s">
        <v>30</v>
      </c>
      <c r="E28" s="25">
        <v>2</v>
      </c>
      <c r="F28" s="45">
        <v>4</v>
      </c>
      <c r="G28" s="48">
        <f t="shared" si="0"/>
        <v>0</v>
      </c>
      <c r="H28" s="58">
        <f t="shared" si="23"/>
        <v>4</v>
      </c>
      <c r="I28" s="49">
        <f t="shared" si="1"/>
        <v>3</v>
      </c>
      <c r="J28" s="46">
        <f t="shared" si="2"/>
        <v>3</v>
      </c>
      <c r="K28" s="59">
        <f t="shared" si="3"/>
        <v>0</v>
      </c>
      <c r="L28" s="59">
        <f t="shared" si="4"/>
        <v>0</v>
      </c>
      <c r="M28" s="59" t="e">
        <f t="shared" si="24"/>
        <v>#DIV/0!</v>
      </c>
      <c r="N28" s="26"/>
      <c r="O28" s="26"/>
      <c r="P28" s="26"/>
      <c r="Q28" s="26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>
        <v>1</v>
      </c>
      <c r="AC28" s="27"/>
      <c r="AD28" s="27">
        <v>1</v>
      </c>
      <c r="AE28" s="27"/>
      <c r="AF28" s="27"/>
      <c r="AG28" s="27"/>
      <c r="AH28" s="27"/>
      <c r="AI28" s="27">
        <v>2</v>
      </c>
      <c r="AJ28" s="24"/>
      <c r="AK28" s="24" t="s">
        <v>30</v>
      </c>
      <c r="AL28" s="25">
        <v>3</v>
      </c>
      <c r="AM28" s="45">
        <v>4</v>
      </c>
      <c r="AN28" s="48">
        <f t="shared" si="5"/>
        <v>0</v>
      </c>
      <c r="AO28" s="58">
        <f t="shared" si="25"/>
        <v>4</v>
      </c>
      <c r="AP28" s="49">
        <f t="shared" si="6"/>
        <v>0</v>
      </c>
      <c r="AQ28" s="46">
        <f t="shared" si="7"/>
        <v>0</v>
      </c>
      <c r="AR28" s="59" t="e">
        <f t="shared" si="8"/>
        <v>#DIV/0!</v>
      </c>
      <c r="AS28" s="59">
        <f t="shared" si="9"/>
        <v>0</v>
      </c>
      <c r="AT28" s="59" t="e">
        <f t="shared" si="10"/>
        <v>#DIV/0!</v>
      </c>
      <c r="AU28" s="26"/>
      <c r="AV28" s="26"/>
      <c r="AW28" s="26"/>
      <c r="AX28" s="26"/>
      <c r="AY28" s="27"/>
      <c r="AZ28" s="27"/>
      <c r="BA28" s="27"/>
      <c r="BB28" s="27"/>
      <c r="BC28" s="27"/>
      <c r="BD28" s="27"/>
      <c r="BE28" s="27"/>
      <c r="BF28" s="27"/>
      <c r="BG28" s="27"/>
      <c r="BH28" s="24"/>
      <c r="BI28" s="24" t="s">
        <v>30</v>
      </c>
      <c r="BJ28" s="25">
        <v>1</v>
      </c>
      <c r="BK28" s="45">
        <v>1</v>
      </c>
      <c r="BL28" s="48">
        <f t="shared" si="11"/>
        <v>0</v>
      </c>
      <c r="BM28" s="58">
        <f t="shared" si="26"/>
        <v>1</v>
      </c>
      <c r="BN28" s="49">
        <f t="shared" ref="BN28" si="30">COUNTIF(BT28, "&gt;0")</f>
        <v>0</v>
      </c>
      <c r="BO28" s="46">
        <f t="shared" si="13"/>
        <v>0</v>
      </c>
      <c r="BP28" s="47" t="e">
        <f t="shared" si="14"/>
        <v>#DIV/0!</v>
      </c>
      <c r="BQ28" s="47">
        <f t="shared" si="15"/>
        <v>0</v>
      </c>
      <c r="BR28" s="47" t="e">
        <f t="shared" si="16"/>
        <v>#DIV/0!</v>
      </c>
      <c r="BS28" s="26"/>
      <c r="BT28" s="27"/>
      <c r="BU28" s="24"/>
      <c r="BV28" s="24" t="s">
        <v>30</v>
      </c>
      <c r="BW28" s="32">
        <v>4</v>
      </c>
      <c r="BX28" s="45">
        <v>4</v>
      </c>
      <c r="BY28" s="48">
        <f t="shared" si="17"/>
        <v>0</v>
      </c>
      <c r="BZ28" s="58">
        <f t="shared" ref="BZ28:BZ41" si="31">BX28-BY28</f>
        <v>4</v>
      </c>
      <c r="CA28" s="49">
        <f t="shared" si="18"/>
        <v>0</v>
      </c>
      <c r="CB28" s="46">
        <f t="shared" si="19"/>
        <v>0</v>
      </c>
      <c r="CC28" s="47" t="e">
        <f t="shared" si="20"/>
        <v>#DIV/0!</v>
      </c>
      <c r="CD28" s="47">
        <f t="shared" si="21"/>
        <v>0</v>
      </c>
      <c r="CE28" s="47" t="e">
        <f t="shared" si="22"/>
        <v>#DIV/0!</v>
      </c>
      <c r="CF28" s="33" t="s">
        <v>34</v>
      </c>
      <c r="CG28" s="33" t="s">
        <v>34</v>
      </c>
      <c r="CH28" s="33" t="s">
        <v>34</v>
      </c>
      <c r="CI28" s="33" t="s">
        <v>34</v>
      </c>
      <c r="CJ28" s="34" t="s">
        <v>34</v>
      </c>
      <c r="CK28" s="29" t="s">
        <v>34</v>
      </c>
      <c r="CL28" s="29" t="s">
        <v>34</v>
      </c>
      <c r="CM28" s="29" t="s">
        <v>34</v>
      </c>
      <c r="CN28" s="29" t="s">
        <v>34</v>
      </c>
      <c r="CO28" s="29" t="s">
        <v>34</v>
      </c>
      <c r="CP28" s="29" t="s">
        <v>34</v>
      </c>
      <c r="CQ28" s="29" t="s">
        <v>34</v>
      </c>
      <c r="CR28" s="29" t="s">
        <v>34</v>
      </c>
      <c r="CS28" s="29" t="s">
        <v>34</v>
      </c>
      <c r="CT28" s="29" t="s">
        <v>34</v>
      </c>
      <c r="CU28" s="29" t="s">
        <v>34</v>
      </c>
      <c r="CV28" s="29" t="s">
        <v>34</v>
      </c>
      <c r="CW28" s="29" t="s">
        <v>34</v>
      </c>
      <c r="CX28" s="29" t="s">
        <v>34</v>
      </c>
      <c r="CY28" s="30" t="s">
        <v>31</v>
      </c>
      <c r="CZ28" s="24" t="s">
        <v>30</v>
      </c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</row>
    <row r="29" spans="1:117" ht="22.5" customHeight="1" x14ac:dyDescent="0.2">
      <c r="A29" s="4"/>
      <c r="B29" s="4">
        <v>6</v>
      </c>
      <c r="C29" s="1"/>
      <c r="D29" s="24" t="s">
        <v>30</v>
      </c>
      <c r="E29" s="25">
        <v>3</v>
      </c>
      <c r="F29" s="45">
        <v>4</v>
      </c>
      <c r="G29" s="48">
        <f t="shared" si="0"/>
        <v>0</v>
      </c>
      <c r="H29" s="58">
        <f t="shared" si="23"/>
        <v>4</v>
      </c>
      <c r="I29" s="49">
        <f t="shared" si="1"/>
        <v>2</v>
      </c>
      <c r="J29" s="46">
        <f t="shared" si="2"/>
        <v>2</v>
      </c>
      <c r="K29" s="59">
        <f t="shared" si="3"/>
        <v>0</v>
      </c>
      <c r="L29" s="59">
        <f t="shared" si="4"/>
        <v>0</v>
      </c>
      <c r="M29" s="59" t="e">
        <f t="shared" si="24"/>
        <v>#DIV/0!</v>
      </c>
      <c r="N29" s="26"/>
      <c r="O29" s="26"/>
      <c r="P29" s="26"/>
      <c r="Q29" s="26"/>
      <c r="R29" s="27"/>
      <c r="S29" s="27"/>
      <c r="T29" s="27"/>
      <c r="U29" s="27"/>
      <c r="V29" s="27"/>
      <c r="W29" s="27"/>
      <c r="X29" s="27"/>
      <c r="Y29" s="27"/>
      <c r="Z29" s="27">
        <v>1</v>
      </c>
      <c r="AA29" s="27">
        <v>1</v>
      </c>
      <c r="AB29" s="27"/>
      <c r="AC29" s="27"/>
      <c r="AD29" s="27"/>
      <c r="AE29" s="27"/>
      <c r="AF29" s="27"/>
      <c r="AG29" s="27"/>
      <c r="AH29" s="27"/>
      <c r="AI29" s="27"/>
      <c r="AJ29" s="24"/>
      <c r="AK29" s="24" t="s">
        <v>30</v>
      </c>
      <c r="AL29" s="25">
        <v>4</v>
      </c>
      <c r="AM29" s="45">
        <v>4</v>
      </c>
      <c r="AN29" s="48">
        <f t="shared" si="5"/>
        <v>0</v>
      </c>
      <c r="AO29" s="58">
        <f t="shared" si="25"/>
        <v>4</v>
      </c>
      <c r="AP29" s="49">
        <f t="shared" si="6"/>
        <v>1</v>
      </c>
      <c r="AQ29" s="46">
        <f t="shared" si="7"/>
        <v>1</v>
      </c>
      <c r="AR29" s="59">
        <f t="shared" si="8"/>
        <v>0</v>
      </c>
      <c r="AS29" s="59">
        <f t="shared" si="9"/>
        <v>0</v>
      </c>
      <c r="AT29" s="59" t="e">
        <f t="shared" si="10"/>
        <v>#DIV/0!</v>
      </c>
      <c r="AU29" s="26"/>
      <c r="AV29" s="26"/>
      <c r="AW29" s="26"/>
      <c r="AX29" s="26"/>
      <c r="AY29" s="27"/>
      <c r="AZ29" s="27">
        <v>2</v>
      </c>
      <c r="BA29" s="27"/>
      <c r="BB29" s="27"/>
      <c r="BC29" s="27"/>
      <c r="BD29" s="27"/>
      <c r="BE29" s="27"/>
      <c r="BF29" s="27"/>
      <c r="BG29" s="27"/>
      <c r="BH29" s="24"/>
      <c r="BI29" s="24" t="s">
        <v>30</v>
      </c>
      <c r="BJ29" s="25">
        <v>1</v>
      </c>
      <c r="BK29" s="45">
        <v>1</v>
      </c>
      <c r="BL29" s="48">
        <f t="shared" si="11"/>
        <v>0</v>
      </c>
      <c r="BM29" s="58">
        <f t="shared" si="26"/>
        <v>1</v>
      </c>
      <c r="BN29" s="49">
        <f t="shared" ref="BN29" si="32">COUNTIF(BT29, "&gt;0")</f>
        <v>0</v>
      </c>
      <c r="BO29" s="46">
        <f t="shared" si="13"/>
        <v>0</v>
      </c>
      <c r="BP29" s="47" t="e">
        <f t="shared" si="14"/>
        <v>#DIV/0!</v>
      </c>
      <c r="BQ29" s="47">
        <f t="shared" si="15"/>
        <v>0</v>
      </c>
      <c r="BR29" s="47" t="e">
        <f t="shared" si="16"/>
        <v>#DIV/0!</v>
      </c>
      <c r="BS29" s="26"/>
      <c r="BT29" s="27"/>
      <c r="BU29" s="24"/>
      <c r="BV29" s="24" t="s">
        <v>30</v>
      </c>
      <c r="BW29" s="25">
        <v>2</v>
      </c>
      <c r="BX29" s="45">
        <v>4</v>
      </c>
      <c r="BY29" s="48">
        <f t="shared" si="17"/>
        <v>0</v>
      </c>
      <c r="BZ29" s="58">
        <f t="shared" si="31"/>
        <v>4</v>
      </c>
      <c r="CA29" s="49">
        <f t="shared" si="18"/>
        <v>1</v>
      </c>
      <c r="CB29" s="46">
        <f t="shared" si="19"/>
        <v>1</v>
      </c>
      <c r="CC29" s="47">
        <f t="shared" si="20"/>
        <v>0</v>
      </c>
      <c r="CD29" s="47">
        <f t="shared" si="21"/>
        <v>0</v>
      </c>
      <c r="CE29" s="47" t="e">
        <f t="shared" si="22"/>
        <v>#DIV/0!</v>
      </c>
      <c r="CF29" s="26"/>
      <c r="CG29" s="26"/>
      <c r="CH29" s="26"/>
      <c r="CI29" s="26"/>
      <c r="CJ29" s="17"/>
      <c r="CK29" s="27"/>
      <c r="CL29" s="27">
        <v>2</v>
      </c>
      <c r="CM29" s="27"/>
      <c r="CN29" s="27"/>
      <c r="CO29" s="27"/>
      <c r="CP29" s="27"/>
      <c r="CQ29" s="27"/>
      <c r="CR29" s="27"/>
      <c r="CS29" s="27"/>
      <c r="CT29" s="27"/>
      <c r="CU29" s="27"/>
      <c r="CV29" s="27">
        <v>-1</v>
      </c>
      <c r="CW29" s="27"/>
      <c r="CX29" s="27"/>
      <c r="CY29" s="24"/>
      <c r="CZ29" s="24" t="s">
        <v>30</v>
      </c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</row>
    <row r="30" spans="1:117" ht="22.5" customHeight="1" x14ac:dyDescent="0.2">
      <c r="A30" s="4"/>
      <c r="B30" s="4">
        <v>7</v>
      </c>
      <c r="C30" s="1"/>
      <c r="D30" s="24" t="s">
        <v>30</v>
      </c>
      <c r="E30" s="25">
        <v>1</v>
      </c>
      <c r="F30" s="45">
        <v>4</v>
      </c>
      <c r="G30" s="48">
        <f t="shared" si="0"/>
        <v>1</v>
      </c>
      <c r="H30" s="58">
        <f t="shared" si="23"/>
        <v>3</v>
      </c>
      <c r="I30" s="49">
        <f t="shared" si="1"/>
        <v>2</v>
      </c>
      <c r="J30" s="46">
        <f t="shared" si="2"/>
        <v>3</v>
      </c>
      <c r="K30" s="59">
        <f t="shared" si="3"/>
        <v>0.33333333333333331</v>
      </c>
      <c r="L30" s="59">
        <f t="shared" si="4"/>
        <v>0.25</v>
      </c>
      <c r="M30" s="59">
        <f t="shared" si="24"/>
        <v>0.28571428571428575</v>
      </c>
      <c r="N30" s="26"/>
      <c r="O30" s="26"/>
      <c r="P30" s="26">
        <v>1</v>
      </c>
      <c r="Q30" s="26"/>
      <c r="R30" s="27"/>
      <c r="S30" s="27"/>
      <c r="T30" s="27">
        <v>2</v>
      </c>
      <c r="U30" s="27"/>
      <c r="V30" s="27"/>
      <c r="W30" s="27">
        <v>2</v>
      </c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4"/>
      <c r="AK30" s="24" t="s">
        <v>30</v>
      </c>
      <c r="AL30" s="25">
        <v>2</v>
      </c>
      <c r="AM30" s="45">
        <v>4</v>
      </c>
      <c r="AN30" s="48">
        <f t="shared" si="5"/>
        <v>1</v>
      </c>
      <c r="AO30" s="58">
        <f t="shared" si="25"/>
        <v>3</v>
      </c>
      <c r="AP30" s="49">
        <f t="shared" si="6"/>
        <v>3</v>
      </c>
      <c r="AQ30" s="46">
        <f t="shared" si="7"/>
        <v>4</v>
      </c>
      <c r="AR30" s="59">
        <f t="shared" si="8"/>
        <v>0.25</v>
      </c>
      <c r="AS30" s="59">
        <f t="shared" si="9"/>
        <v>0.25</v>
      </c>
      <c r="AT30" s="59">
        <f t="shared" si="10"/>
        <v>0.25</v>
      </c>
      <c r="AU30" s="26"/>
      <c r="AV30" s="26"/>
      <c r="AW30" s="26">
        <v>2</v>
      </c>
      <c r="AX30" s="26"/>
      <c r="AY30" s="27"/>
      <c r="AZ30" s="27"/>
      <c r="BA30" s="27">
        <v>-2</v>
      </c>
      <c r="BB30" s="27">
        <v>1</v>
      </c>
      <c r="BC30" s="27"/>
      <c r="BD30" s="27">
        <v>1</v>
      </c>
      <c r="BE30" s="27">
        <v>2</v>
      </c>
      <c r="BF30" s="27"/>
      <c r="BG30" s="27"/>
      <c r="BH30" s="24"/>
      <c r="BI30" s="24" t="s">
        <v>30</v>
      </c>
      <c r="BJ30" s="25">
        <v>3</v>
      </c>
      <c r="BK30" s="45">
        <v>1</v>
      </c>
      <c r="BL30" s="48">
        <f t="shared" si="11"/>
        <v>1</v>
      </c>
      <c r="BM30" s="58">
        <f t="shared" si="26"/>
        <v>0</v>
      </c>
      <c r="BN30" s="49">
        <f t="shared" ref="BN30" si="33">COUNTIF(BT30, "&gt;0")</f>
        <v>0</v>
      </c>
      <c r="BO30" s="46">
        <f t="shared" si="13"/>
        <v>1</v>
      </c>
      <c r="BP30" s="47">
        <f t="shared" si="14"/>
        <v>1</v>
      </c>
      <c r="BQ30" s="47">
        <f t="shared" si="15"/>
        <v>1</v>
      </c>
      <c r="BR30" s="47">
        <f t="shared" si="16"/>
        <v>1</v>
      </c>
      <c r="BS30" s="26">
        <v>2</v>
      </c>
      <c r="BT30" s="27"/>
      <c r="BU30" s="24"/>
      <c r="BV30" s="24" t="s">
        <v>30</v>
      </c>
      <c r="BW30" s="25">
        <v>4</v>
      </c>
      <c r="BX30" s="45">
        <v>4</v>
      </c>
      <c r="BY30" s="48">
        <f t="shared" si="17"/>
        <v>2</v>
      </c>
      <c r="BZ30" s="58">
        <f t="shared" si="31"/>
        <v>2</v>
      </c>
      <c r="CA30" s="49">
        <f t="shared" si="18"/>
        <v>0</v>
      </c>
      <c r="CB30" s="46">
        <f t="shared" si="19"/>
        <v>2</v>
      </c>
      <c r="CC30" s="47">
        <f t="shared" si="20"/>
        <v>1</v>
      </c>
      <c r="CD30" s="47">
        <f t="shared" si="21"/>
        <v>0.5</v>
      </c>
      <c r="CE30" s="47">
        <f t="shared" si="22"/>
        <v>0.66666666666666663</v>
      </c>
      <c r="CF30" s="26">
        <v>2</v>
      </c>
      <c r="CG30" s="26">
        <v>-1</v>
      </c>
      <c r="CH30" s="26">
        <v>-1</v>
      </c>
      <c r="CI30" s="26">
        <v>2</v>
      </c>
      <c r="CJ30" s="17">
        <v>0</v>
      </c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>
        <v>-1</v>
      </c>
      <c r="CV30" s="27"/>
      <c r="CW30" s="27"/>
      <c r="CX30" s="27"/>
      <c r="CY30" s="24"/>
      <c r="CZ30" s="24" t="s">
        <v>30</v>
      </c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</row>
    <row r="31" spans="1:117" ht="22.5" customHeight="1" x14ac:dyDescent="0.2">
      <c r="A31" s="4"/>
      <c r="B31" s="4">
        <v>8</v>
      </c>
      <c r="C31" s="1" t="s">
        <v>140</v>
      </c>
      <c r="D31" s="24" t="s">
        <v>30</v>
      </c>
      <c r="E31" s="31" t="s">
        <v>32</v>
      </c>
      <c r="F31" s="45">
        <v>4</v>
      </c>
      <c r="G31" s="48">
        <f t="shared" si="0"/>
        <v>0</v>
      </c>
      <c r="H31" s="58">
        <f t="shared" si="23"/>
        <v>4</v>
      </c>
      <c r="I31" s="49">
        <f t="shared" si="1"/>
        <v>0</v>
      </c>
      <c r="J31" s="46">
        <f t="shared" si="2"/>
        <v>0</v>
      </c>
      <c r="K31" s="59" t="e">
        <f t="shared" si="3"/>
        <v>#DIV/0!</v>
      </c>
      <c r="L31" s="59">
        <f t="shared" si="4"/>
        <v>0</v>
      </c>
      <c r="M31" s="59" t="e">
        <f t="shared" si="24"/>
        <v>#DIV/0!</v>
      </c>
      <c r="N31" s="33" t="s">
        <v>34</v>
      </c>
      <c r="O31" s="33" t="s">
        <v>34</v>
      </c>
      <c r="P31" s="33" t="s">
        <v>34</v>
      </c>
      <c r="Q31" s="33" t="s">
        <v>34</v>
      </c>
      <c r="R31" s="29" t="s">
        <v>34</v>
      </c>
      <c r="S31" s="29" t="s">
        <v>34</v>
      </c>
      <c r="T31" s="29" t="s">
        <v>34</v>
      </c>
      <c r="U31" s="29" t="s">
        <v>34</v>
      </c>
      <c r="V31" s="29" t="s">
        <v>34</v>
      </c>
      <c r="W31" s="29" t="s">
        <v>34</v>
      </c>
      <c r="X31" s="29" t="s">
        <v>34</v>
      </c>
      <c r="Y31" s="29" t="s">
        <v>34</v>
      </c>
      <c r="Z31" s="29" t="s">
        <v>34</v>
      </c>
      <c r="AA31" s="29" t="s">
        <v>34</v>
      </c>
      <c r="AB31" s="29" t="s">
        <v>34</v>
      </c>
      <c r="AC31" s="29" t="s">
        <v>34</v>
      </c>
      <c r="AD31" s="29" t="s">
        <v>34</v>
      </c>
      <c r="AE31" s="29" t="s">
        <v>34</v>
      </c>
      <c r="AF31" s="29" t="s">
        <v>34</v>
      </c>
      <c r="AG31" s="29" t="s">
        <v>34</v>
      </c>
      <c r="AH31" s="29" t="s">
        <v>34</v>
      </c>
      <c r="AI31" s="29" t="s">
        <v>34</v>
      </c>
      <c r="AJ31" s="30" t="s">
        <v>31</v>
      </c>
      <c r="AK31" s="24" t="s">
        <v>30</v>
      </c>
      <c r="AL31" s="32" t="s">
        <v>32</v>
      </c>
      <c r="AM31" s="45">
        <v>4</v>
      </c>
      <c r="AN31" s="48">
        <f t="shared" si="5"/>
        <v>0</v>
      </c>
      <c r="AO31" s="58">
        <f t="shared" si="25"/>
        <v>4</v>
      </c>
      <c r="AP31" s="49">
        <f t="shared" si="6"/>
        <v>0</v>
      </c>
      <c r="AQ31" s="46">
        <f t="shared" si="7"/>
        <v>0</v>
      </c>
      <c r="AR31" s="59" t="e">
        <f t="shared" si="8"/>
        <v>#DIV/0!</v>
      </c>
      <c r="AS31" s="59">
        <f t="shared" si="9"/>
        <v>0</v>
      </c>
      <c r="AT31" s="59" t="e">
        <f t="shared" si="10"/>
        <v>#DIV/0!</v>
      </c>
      <c r="AU31" s="33" t="s">
        <v>34</v>
      </c>
      <c r="AV31" s="33" t="s">
        <v>34</v>
      </c>
      <c r="AW31" s="33" t="s">
        <v>34</v>
      </c>
      <c r="AX31" s="33" t="s">
        <v>34</v>
      </c>
      <c r="AY31" s="29" t="s">
        <v>34</v>
      </c>
      <c r="AZ31" s="29" t="s">
        <v>34</v>
      </c>
      <c r="BA31" s="29" t="s">
        <v>34</v>
      </c>
      <c r="BB31" s="29" t="s">
        <v>34</v>
      </c>
      <c r="BC31" s="29" t="s">
        <v>34</v>
      </c>
      <c r="BD31" s="29" t="s">
        <v>34</v>
      </c>
      <c r="BE31" s="29" t="s">
        <v>34</v>
      </c>
      <c r="BF31" s="29" t="s">
        <v>34</v>
      </c>
      <c r="BG31" s="29" t="s">
        <v>34</v>
      </c>
      <c r="BH31" s="30" t="s">
        <v>31</v>
      </c>
      <c r="BI31" s="24" t="s">
        <v>30</v>
      </c>
      <c r="BJ31" s="25">
        <v>1</v>
      </c>
      <c r="BK31" s="45">
        <v>1</v>
      </c>
      <c r="BL31" s="48">
        <f t="shared" si="11"/>
        <v>1</v>
      </c>
      <c r="BM31" s="58">
        <f t="shared" si="26"/>
        <v>0</v>
      </c>
      <c r="BN31" s="49">
        <f t="shared" ref="BN31" si="34">COUNTIF(BT31, "&gt;0")</f>
        <v>0</v>
      </c>
      <c r="BO31" s="46">
        <f t="shared" si="13"/>
        <v>1</v>
      </c>
      <c r="BP31" s="47">
        <f t="shared" si="14"/>
        <v>1</v>
      </c>
      <c r="BQ31" s="47">
        <f t="shared" si="15"/>
        <v>1</v>
      </c>
      <c r="BR31" s="47">
        <f t="shared" si="16"/>
        <v>1</v>
      </c>
      <c r="BS31" s="26">
        <v>2</v>
      </c>
      <c r="BT31" s="27"/>
      <c r="BU31" s="24"/>
      <c r="BV31" s="24" t="s">
        <v>30</v>
      </c>
      <c r="BW31" s="25">
        <v>2</v>
      </c>
      <c r="BX31" s="45">
        <v>4</v>
      </c>
      <c r="BY31" s="48">
        <f t="shared" si="17"/>
        <v>2</v>
      </c>
      <c r="BZ31" s="58">
        <f t="shared" si="31"/>
        <v>2</v>
      </c>
      <c r="CA31" s="49">
        <f t="shared" si="18"/>
        <v>1</v>
      </c>
      <c r="CB31" s="46">
        <f t="shared" si="19"/>
        <v>3</v>
      </c>
      <c r="CC31" s="47">
        <f t="shared" si="20"/>
        <v>0.66666666666666663</v>
      </c>
      <c r="CD31" s="47">
        <f t="shared" si="21"/>
        <v>0.5</v>
      </c>
      <c r="CE31" s="47">
        <f t="shared" si="22"/>
        <v>0.57142857142857151</v>
      </c>
      <c r="CF31" s="26">
        <v>2</v>
      </c>
      <c r="CG31" s="26"/>
      <c r="CH31" s="26"/>
      <c r="CI31" s="26">
        <v>2</v>
      </c>
      <c r="CJ31" s="1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>
        <v>2</v>
      </c>
      <c r="CV31" s="27"/>
      <c r="CW31" s="27"/>
      <c r="CX31" s="27"/>
      <c r="CY31" s="24"/>
      <c r="CZ31" s="24" t="s">
        <v>30</v>
      </c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</row>
    <row r="32" spans="1:117" ht="22.5" customHeight="1" x14ac:dyDescent="0.2">
      <c r="A32" s="4"/>
      <c r="B32" s="4">
        <v>9</v>
      </c>
      <c r="C32" s="1"/>
      <c r="D32" s="24" t="s">
        <v>30</v>
      </c>
      <c r="E32" s="25">
        <v>2</v>
      </c>
      <c r="F32" s="45">
        <v>4</v>
      </c>
      <c r="G32" s="48">
        <f t="shared" si="0"/>
        <v>0</v>
      </c>
      <c r="H32" s="58">
        <f t="shared" si="23"/>
        <v>4</v>
      </c>
      <c r="I32" s="49">
        <f t="shared" si="1"/>
        <v>5</v>
      </c>
      <c r="J32" s="46">
        <f t="shared" si="2"/>
        <v>5</v>
      </c>
      <c r="K32" s="59">
        <f t="shared" si="3"/>
        <v>0</v>
      </c>
      <c r="L32" s="59">
        <f t="shared" si="4"/>
        <v>0</v>
      </c>
      <c r="M32" s="59" t="e">
        <f t="shared" si="24"/>
        <v>#DIV/0!</v>
      </c>
      <c r="N32" s="26"/>
      <c r="O32" s="26"/>
      <c r="P32" s="26"/>
      <c r="Q32" s="26"/>
      <c r="R32" s="27"/>
      <c r="S32" s="27">
        <v>2</v>
      </c>
      <c r="T32" s="27"/>
      <c r="U32" s="27"/>
      <c r="V32" s="27">
        <v>2</v>
      </c>
      <c r="W32" s="27"/>
      <c r="X32" s="27"/>
      <c r="Y32" s="27"/>
      <c r="Z32" s="27"/>
      <c r="AA32" s="27"/>
      <c r="AB32" s="27"/>
      <c r="AC32" s="27"/>
      <c r="AD32" s="27"/>
      <c r="AE32" s="27"/>
      <c r="AF32" s="27">
        <v>2</v>
      </c>
      <c r="AG32" s="27">
        <v>2</v>
      </c>
      <c r="AH32" s="27">
        <v>2</v>
      </c>
      <c r="AI32" s="27"/>
      <c r="AJ32" s="24"/>
      <c r="AK32" s="24" t="s">
        <v>30</v>
      </c>
      <c r="AL32" s="25">
        <v>4</v>
      </c>
      <c r="AM32" s="45">
        <v>4</v>
      </c>
      <c r="AN32" s="48">
        <f t="shared" si="5"/>
        <v>1</v>
      </c>
      <c r="AO32" s="58">
        <f t="shared" si="25"/>
        <v>3</v>
      </c>
      <c r="AP32" s="49">
        <f t="shared" si="6"/>
        <v>1</v>
      </c>
      <c r="AQ32" s="46">
        <f t="shared" si="7"/>
        <v>2</v>
      </c>
      <c r="AR32" s="59">
        <f t="shared" si="8"/>
        <v>0.5</v>
      </c>
      <c r="AS32" s="59">
        <f t="shared" si="9"/>
        <v>0.25</v>
      </c>
      <c r="AT32" s="59">
        <f t="shared" si="10"/>
        <v>0.33333333333333331</v>
      </c>
      <c r="AU32" s="26"/>
      <c r="AV32" s="26"/>
      <c r="AW32" s="26"/>
      <c r="AX32" s="26">
        <v>2</v>
      </c>
      <c r="AY32" s="27"/>
      <c r="AZ32" s="27">
        <v>2</v>
      </c>
      <c r="BA32" s="27"/>
      <c r="BB32" s="27"/>
      <c r="BC32" s="27"/>
      <c r="BD32" s="27"/>
      <c r="BE32" s="27"/>
      <c r="BF32" s="27"/>
      <c r="BG32" s="27"/>
      <c r="BH32" s="24"/>
      <c r="BI32" s="24" t="s">
        <v>30</v>
      </c>
      <c r="BJ32" s="25">
        <v>3</v>
      </c>
      <c r="BK32" s="45">
        <v>1</v>
      </c>
      <c r="BL32" s="48">
        <f t="shared" si="11"/>
        <v>1</v>
      </c>
      <c r="BM32" s="58">
        <f t="shared" si="26"/>
        <v>0</v>
      </c>
      <c r="BN32" s="49">
        <f t="shared" ref="BN32" si="35">COUNTIF(BT32, "&gt;0")</f>
        <v>0</v>
      </c>
      <c r="BO32" s="46">
        <f t="shared" si="13"/>
        <v>1</v>
      </c>
      <c r="BP32" s="47">
        <f t="shared" si="14"/>
        <v>1</v>
      </c>
      <c r="BQ32" s="47">
        <f t="shared" si="15"/>
        <v>1</v>
      </c>
      <c r="BR32" s="47">
        <f t="shared" si="16"/>
        <v>1</v>
      </c>
      <c r="BS32" s="26">
        <v>2</v>
      </c>
      <c r="BT32" s="27"/>
      <c r="BU32" s="24"/>
      <c r="BV32" s="24" t="s">
        <v>30</v>
      </c>
      <c r="BW32" s="25">
        <v>1</v>
      </c>
      <c r="BX32" s="45">
        <v>4</v>
      </c>
      <c r="BY32" s="48">
        <f t="shared" si="17"/>
        <v>0</v>
      </c>
      <c r="BZ32" s="58">
        <f t="shared" si="31"/>
        <v>4</v>
      </c>
      <c r="CA32" s="49">
        <f t="shared" si="18"/>
        <v>0</v>
      </c>
      <c r="CB32" s="46">
        <f t="shared" si="19"/>
        <v>0</v>
      </c>
      <c r="CC32" s="47" t="e">
        <f t="shared" si="20"/>
        <v>#DIV/0!</v>
      </c>
      <c r="CD32" s="47">
        <f t="shared" si="21"/>
        <v>0</v>
      </c>
      <c r="CE32" s="47" t="e">
        <f t="shared" si="22"/>
        <v>#DIV/0!</v>
      </c>
      <c r="CF32" s="26"/>
      <c r="CG32" s="26"/>
      <c r="CH32" s="26"/>
      <c r="CI32" s="26"/>
      <c r="CJ32" s="1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4"/>
      <c r="CZ32" s="24" t="s">
        <v>30</v>
      </c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</row>
    <row r="33" spans="1:117" ht="22.5" customHeight="1" x14ac:dyDescent="0.2">
      <c r="A33" s="4"/>
      <c r="B33" s="4">
        <v>10</v>
      </c>
      <c r="C33" s="1"/>
      <c r="D33" s="24" t="s">
        <v>30</v>
      </c>
      <c r="E33" s="25">
        <v>1</v>
      </c>
      <c r="F33" s="45">
        <v>4</v>
      </c>
      <c r="G33" s="48">
        <f t="shared" si="0"/>
        <v>2</v>
      </c>
      <c r="H33" s="58">
        <f t="shared" si="23"/>
        <v>2</v>
      </c>
      <c r="I33" s="49">
        <f t="shared" si="1"/>
        <v>2</v>
      </c>
      <c r="J33" s="46">
        <f t="shared" si="2"/>
        <v>4</v>
      </c>
      <c r="K33" s="59">
        <f t="shared" si="3"/>
        <v>0.5</v>
      </c>
      <c r="L33" s="59">
        <f t="shared" si="4"/>
        <v>0.5</v>
      </c>
      <c r="M33" s="59">
        <f t="shared" si="24"/>
        <v>0.5</v>
      </c>
      <c r="N33" s="26"/>
      <c r="O33" s="26">
        <v>1</v>
      </c>
      <c r="P33" s="26">
        <v>1</v>
      </c>
      <c r="Q33" s="26"/>
      <c r="R33" s="27"/>
      <c r="S33" s="27">
        <v>2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>
        <v>1</v>
      </c>
      <c r="AF33" s="27"/>
      <c r="AG33" s="27"/>
      <c r="AH33" s="27"/>
      <c r="AI33" s="27"/>
      <c r="AJ33" s="24"/>
      <c r="AK33" s="24" t="s">
        <v>30</v>
      </c>
      <c r="AL33" s="25">
        <v>2</v>
      </c>
      <c r="AM33" s="45">
        <v>4</v>
      </c>
      <c r="AN33" s="48">
        <f t="shared" si="5"/>
        <v>1</v>
      </c>
      <c r="AO33" s="58">
        <f t="shared" si="25"/>
        <v>3</v>
      </c>
      <c r="AP33" s="49">
        <f t="shared" si="6"/>
        <v>2</v>
      </c>
      <c r="AQ33" s="46">
        <f t="shared" si="7"/>
        <v>3</v>
      </c>
      <c r="AR33" s="59">
        <f t="shared" si="8"/>
        <v>0.33333333333333331</v>
      </c>
      <c r="AS33" s="59">
        <f t="shared" si="9"/>
        <v>0.25</v>
      </c>
      <c r="AT33" s="59">
        <f t="shared" si="10"/>
        <v>0.28571428571428575</v>
      </c>
      <c r="AU33" s="26"/>
      <c r="AV33" s="26"/>
      <c r="AW33" s="26"/>
      <c r="AX33" s="26">
        <v>1</v>
      </c>
      <c r="AY33" s="27"/>
      <c r="AZ33" s="27">
        <v>2</v>
      </c>
      <c r="BA33" s="27"/>
      <c r="BB33" s="27"/>
      <c r="BC33" s="27"/>
      <c r="BD33" s="27">
        <v>1</v>
      </c>
      <c r="BE33" s="27"/>
      <c r="BF33" s="27"/>
      <c r="BG33" s="27"/>
      <c r="BH33" s="24"/>
      <c r="BI33" s="24" t="s">
        <v>30</v>
      </c>
      <c r="BJ33" s="25">
        <v>4</v>
      </c>
      <c r="BK33" s="45">
        <v>1</v>
      </c>
      <c r="BL33" s="48">
        <f t="shared" si="11"/>
        <v>1</v>
      </c>
      <c r="BM33" s="58">
        <f t="shared" si="26"/>
        <v>0</v>
      </c>
      <c r="BN33" s="49">
        <f t="shared" ref="BN33" si="36">COUNTIF(BT33, "&gt;0")</f>
        <v>0</v>
      </c>
      <c r="BO33" s="46">
        <f t="shared" si="13"/>
        <v>1</v>
      </c>
      <c r="BP33" s="47">
        <f t="shared" si="14"/>
        <v>1</v>
      </c>
      <c r="BQ33" s="47">
        <f t="shared" si="15"/>
        <v>1</v>
      </c>
      <c r="BR33" s="47">
        <f t="shared" si="16"/>
        <v>1</v>
      </c>
      <c r="BS33" s="26">
        <v>2</v>
      </c>
      <c r="BT33" s="27"/>
      <c r="BU33" s="24"/>
      <c r="BV33" s="24" t="s">
        <v>30</v>
      </c>
      <c r="BW33" s="25">
        <v>3</v>
      </c>
      <c r="BX33" s="45">
        <v>4</v>
      </c>
      <c r="BY33" s="48">
        <f t="shared" si="17"/>
        <v>3</v>
      </c>
      <c r="BZ33" s="58">
        <f t="shared" si="31"/>
        <v>1</v>
      </c>
      <c r="CA33" s="49">
        <f t="shared" si="18"/>
        <v>0</v>
      </c>
      <c r="CB33" s="46">
        <f t="shared" si="19"/>
        <v>3</v>
      </c>
      <c r="CC33" s="47">
        <f t="shared" si="20"/>
        <v>1</v>
      </c>
      <c r="CD33" s="47">
        <f t="shared" si="21"/>
        <v>0.75</v>
      </c>
      <c r="CE33" s="47">
        <f t="shared" si="22"/>
        <v>0.8571428571428571</v>
      </c>
      <c r="CF33" s="26"/>
      <c r="CG33" s="26">
        <v>1</v>
      </c>
      <c r="CH33" s="26">
        <v>1</v>
      </c>
      <c r="CI33" s="26">
        <v>2</v>
      </c>
      <c r="CJ33" s="1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>
        <v>-1</v>
      </c>
      <c r="CY33" s="24"/>
      <c r="CZ33" s="24" t="s">
        <v>30</v>
      </c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</row>
    <row r="34" spans="1:117" ht="22.5" customHeight="1" x14ac:dyDescent="0.2">
      <c r="A34" s="4"/>
      <c r="B34" s="4">
        <v>11</v>
      </c>
      <c r="C34" s="1" t="s">
        <v>138</v>
      </c>
      <c r="D34" s="24" t="s">
        <v>30</v>
      </c>
      <c r="E34" s="32">
        <v>1</v>
      </c>
      <c r="F34" s="45">
        <v>4</v>
      </c>
      <c r="G34" s="48">
        <f t="shared" si="0"/>
        <v>0</v>
      </c>
      <c r="H34" s="58">
        <f t="shared" si="23"/>
        <v>4</v>
      </c>
      <c r="I34" s="49">
        <f t="shared" si="1"/>
        <v>0</v>
      </c>
      <c r="J34" s="46">
        <f t="shared" si="2"/>
        <v>0</v>
      </c>
      <c r="K34" s="59" t="e">
        <f t="shared" si="3"/>
        <v>#DIV/0!</v>
      </c>
      <c r="L34" s="59">
        <f t="shared" si="4"/>
        <v>0</v>
      </c>
      <c r="M34" s="59" t="e">
        <f t="shared" si="24"/>
        <v>#DIV/0!</v>
      </c>
      <c r="N34" s="33" t="s">
        <v>34</v>
      </c>
      <c r="O34" s="33" t="s">
        <v>34</v>
      </c>
      <c r="P34" s="33" t="s">
        <v>34</v>
      </c>
      <c r="Q34" s="33" t="s">
        <v>34</v>
      </c>
      <c r="R34" s="29" t="s">
        <v>34</v>
      </c>
      <c r="S34" s="29" t="s">
        <v>34</v>
      </c>
      <c r="T34" s="29" t="s">
        <v>34</v>
      </c>
      <c r="U34" s="29" t="s">
        <v>34</v>
      </c>
      <c r="V34" s="29" t="s">
        <v>34</v>
      </c>
      <c r="W34" s="29" t="s">
        <v>34</v>
      </c>
      <c r="X34" s="29" t="s">
        <v>34</v>
      </c>
      <c r="Y34" s="29" t="s">
        <v>34</v>
      </c>
      <c r="Z34" s="29" t="s">
        <v>34</v>
      </c>
      <c r="AA34" s="29" t="s">
        <v>34</v>
      </c>
      <c r="AB34" s="29" t="s">
        <v>34</v>
      </c>
      <c r="AC34" s="29" t="s">
        <v>34</v>
      </c>
      <c r="AD34" s="29" t="s">
        <v>34</v>
      </c>
      <c r="AE34" s="29" t="s">
        <v>34</v>
      </c>
      <c r="AF34" s="29" t="s">
        <v>34</v>
      </c>
      <c r="AG34" s="29" t="s">
        <v>34</v>
      </c>
      <c r="AH34" s="29" t="s">
        <v>34</v>
      </c>
      <c r="AI34" s="29" t="s">
        <v>34</v>
      </c>
      <c r="AJ34" s="30" t="s">
        <v>31</v>
      </c>
      <c r="AK34" s="24" t="s">
        <v>30</v>
      </c>
      <c r="AL34" s="25">
        <v>2</v>
      </c>
      <c r="AM34" s="45">
        <v>4</v>
      </c>
      <c r="AN34" s="48">
        <f t="shared" si="5"/>
        <v>0</v>
      </c>
      <c r="AO34" s="58">
        <f t="shared" si="25"/>
        <v>4</v>
      </c>
      <c r="AP34" s="49">
        <f t="shared" si="6"/>
        <v>2</v>
      </c>
      <c r="AQ34" s="46">
        <f t="shared" si="7"/>
        <v>2</v>
      </c>
      <c r="AR34" s="59">
        <f t="shared" si="8"/>
        <v>0</v>
      </c>
      <c r="AS34" s="59">
        <f t="shared" si="9"/>
        <v>0</v>
      </c>
      <c r="AT34" s="59" t="e">
        <f t="shared" si="10"/>
        <v>#DIV/0!</v>
      </c>
      <c r="AU34" s="26"/>
      <c r="AV34" s="26">
        <v>-1</v>
      </c>
      <c r="AW34" s="26"/>
      <c r="AX34" s="26"/>
      <c r="AY34" s="27"/>
      <c r="AZ34" s="27"/>
      <c r="BA34" s="27"/>
      <c r="BB34" s="27">
        <v>1</v>
      </c>
      <c r="BC34" s="27"/>
      <c r="BD34" s="27"/>
      <c r="BE34" s="27"/>
      <c r="BF34" s="27"/>
      <c r="BG34" s="27">
        <v>2</v>
      </c>
      <c r="BH34" s="24"/>
      <c r="BI34" s="24" t="s">
        <v>30</v>
      </c>
      <c r="BJ34" s="25">
        <v>3</v>
      </c>
      <c r="BK34" s="45">
        <v>1</v>
      </c>
      <c r="BL34" s="48">
        <f t="shared" si="11"/>
        <v>0</v>
      </c>
      <c r="BM34" s="58">
        <f t="shared" si="26"/>
        <v>1</v>
      </c>
      <c r="BN34" s="49">
        <f t="shared" ref="BN34" si="37">COUNTIF(BT34, "&gt;0")</f>
        <v>0</v>
      </c>
      <c r="BO34" s="46">
        <f t="shared" si="13"/>
        <v>0</v>
      </c>
      <c r="BP34" s="47" t="e">
        <f t="shared" si="14"/>
        <v>#DIV/0!</v>
      </c>
      <c r="BQ34" s="47">
        <f t="shared" si="15"/>
        <v>0</v>
      </c>
      <c r="BR34" s="47" t="e">
        <f t="shared" si="16"/>
        <v>#DIV/0!</v>
      </c>
      <c r="BS34" s="26"/>
      <c r="BT34" s="27"/>
      <c r="BU34" s="24"/>
      <c r="BV34" s="24" t="s">
        <v>30</v>
      </c>
      <c r="BW34" s="32" t="s">
        <v>32</v>
      </c>
      <c r="BX34" s="45">
        <v>4</v>
      </c>
      <c r="BY34" s="48">
        <f t="shared" si="17"/>
        <v>0</v>
      </c>
      <c r="BZ34" s="58">
        <f t="shared" si="31"/>
        <v>4</v>
      </c>
      <c r="CA34" s="49">
        <f t="shared" si="18"/>
        <v>0</v>
      </c>
      <c r="CB34" s="46">
        <f t="shared" si="19"/>
        <v>0</v>
      </c>
      <c r="CC34" s="47" t="e">
        <f t="shared" si="20"/>
        <v>#DIV/0!</v>
      </c>
      <c r="CD34" s="47">
        <f t="shared" si="21"/>
        <v>0</v>
      </c>
      <c r="CE34" s="47" t="e">
        <f t="shared" si="22"/>
        <v>#DIV/0!</v>
      </c>
      <c r="CF34" s="50" t="s">
        <v>35</v>
      </c>
      <c r="CG34" s="50" t="s">
        <v>35</v>
      </c>
      <c r="CH34" s="50" t="s">
        <v>35</v>
      </c>
      <c r="CI34" s="50" t="s">
        <v>35</v>
      </c>
      <c r="CJ34" s="51" t="s">
        <v>35</v>
      </c>
      <c r="CK34" s="52" t="s">
        <v>35</v>
      </c>
      <c r="CL34" s="52" t="s">
        <v>35</v>
      </c>
      <c r="CM34" s="52" t="s">
        <v>35</v>
      </c>
      <c r="CN34" s="52" t="s">
        <v>35</v>
      </c>
      <c r="CO34" s="52" t="s">
        <v>35</v>
      </c>
      <c r="CP34" s="52" t="s">
        <v>35</v>
      </c>
      <c r="CQ34" s="52" t="s">
        <v>35</v>
      </c>
      <c r="CR34" s="52" t="s">
        <v>35</v>
      </c>
      <c r="CS34" s="52" t="s">
        <v>35</v>
      </c>
      <c r="CT34" s="52" t="s">
        <v>35</v>
      </c>
      <c r="CU34" s="52" t="s">
        <v>35</v>
      </c>
      <c r="CV34" s="52" t="s">
        <v>35</v>
      </c>
      <c r="CW34" s="52" t="s">
        <v>35</v>
      </c>
      <c r="CX34" s="52" t="s">
        <v>35</v>
      </c>
      <c r="CY34" s="36"/>
      <c r="CZ34" s="24" t="s">
        <v>30</v>
      </c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</row>
    <row r="35" spans="1:117" ht="22.5" customHeight="1" x14ac:dyDescent="0.2">
      <c r="A35" s="4"/>
      <c r="B35" s="4">
        <v>12</v>
      </c>
      <c r="C35" s="1"/>
      <c r="D35" s="24" t="s">
        <v>30</v>
      </c>
      <c r="E35" s="25">
        <v>4</v>
      </c>
      <c r="F35" s="45">
        <v>4</v>
      </c>
      <c r="G35" s="48">
        <f t="shared" si="0"/>
        <v>2</v>
      </c>
      <c r="H35" s="58">
        <f t="shared" si="23"/>
        <v>2</v>
      </c>
      <c r="I35" s="49">
        <f t="shared" si="1"/>
        <v>1</v>
      </c>
      <c r="J35" s="46">
        <f t="shared" si="2"/>
        <v>3</v>
      </c>
      <c r="K35" s="59">
        <f t="shared" si="3"/>
        <v>0.66666666666666663</v>
      </c>
      <c r="L35" s="59">
        <f t="shared" si="4"/>
        <v>0.5</v>
      </c>
      <c r="M35" s="59">
        <f t="shared" si="24"/>
        <v>0.57142857142857151</v>
      </c>
      <c r="N35" s="26">
        <v>2</v>
      </c>
      <c r="O35" s="26">
        <v>2</v>
      </c>
      <c r="P35" s="26"/>
      <c r="Q35" s="26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>
        <v>2</v>
      </c>
      <c r="AI35" s="27"/>
      <c r="AJ35" s="24"/>
      <c r="AK35" s="24" t="s">
        <v>30</v>
      </c>
      <c r="AL35" s="25">
        <v>1</v>
      </c>
      <c r="AM35" s="45">
        <v>4</v>
      </c>
      <c r="AN35" s="48">
        <f t="shared" si="5"/>
        <v>1</v>
      </c>
      <c r="AO35" s="58">
        <f t="shared" si="25"/>
        <v>3</v>
      </c>
      <c r="AP35" s="49">
        <f t="shared" si="6"/>
        <v>0</v>
      </c>
      <c r="AQ35" s="46">
        <f t="shared" si="7"/>
        <v>1</v>
      </c>
      <c r="AR35" s="59">
        <f t="shared" si="8"/>
        <v>1</v>
      </c>
      <c r="AS35" s="59">
        <f t="shared" si="9"/>
        <v>0.25</v>
      </c>
      <c r="AT35" s="59">
        <f t="shared" si="10"/>
        <v>0.4</v>
      </c>
      <c r="AU35" s="26"/>
      <c r="AV35" s="26"/>
      <c r="AW35" s="26"/>
      <c r="AX35" s="26">
        <v>2</v>
      </c>
      <c r="AY35" s="27"/>
      <c r="AZ35" s="27"/>
      <c r="BA35" s="27"/>
      <c r="BB35" s="27"/>
      <c r="BC35" s="27"/>
      <c r="BD35" s="27"/>
      <c r="BE35" s="27"/>
      <c r="BF35" s="27"/>
      <c r="BG35" s="27"/>
      <c r="BH35" s="24"/>
      <c r="BI35" s="24" t="s">
        <v>30</v>
      </c>
      <c r="BJ35" s="25">
        <v>3</v>
      </c>
      <c r="BK35" s="45">
        <v>1</v>
      </c>
      <c r="BL35" s="48">
        <f t="shared" si="11"/>
        <v>1</v>
      </c>
      <c r="BM35" s="58">
        <f t="shared" si="26"/>
        <v>0</v>
      </c>
      <c r="BN35" s="49">
        <f t="shared" ref="BN35" si="38">COUNTIF(BT35, "&gt;0")</f>
        <v>0</v>
      </c>
      <c r="BO35" s="46">
        <f t="shared" si="13"/>
        <v>1</v>
      </c>
      <c r="BP35" s="47">
        <f t="shared" si="14"/>
        <v>1</v>
      </c>
      <c r="BQ35" s="47">
        <f t="shared" si="15"/>
        <v>1</v>
      </c>
      <c r="BR35" s="47">
        <f t="shared" si="16"/>
        <v>1</v>
      </c>
      <c r="BS35" s="26">
        <v>2</v>
      </c>
      <c r="BT35" s="37"/>
      <c r="BU35" s="38"/>
      <c r="BV35" s="24" t="s">
        <v>30</v>
      </c>
      <c r="BW35" s="25">
        <v>2</v>
      </c>
      <c r="BX35" s="45">
        <v>4</v>
      </c>
      <c r="BY35" s="48">
        <f t="shared" si="17"/>
        <v>2</v>
      </c>
      <c r="BZ35" s="58">
        <f t="shared" si="31"/>
        <v>2</v>
      </c>
      <c r="CA35" s="49">
        <f t="shared" si="18"/>
        <v>0</v>
      </c>
      <c r="CB35" s="46">
        <f t="shared" si="19"/>
        <v>2</v>
      </c>
      <c r="CC35" s="47">
        <f t="shared" si="20"/>
        <v>1</v>
      </c>
      <c r="CD35" s="47">
        <f t="shared" si="21"/>
        <v>0.5</v>
      </c>
      <c r="CE35" s="47">
        <f t="shared" si="22"/>
        <v>0.66666666666666663</v>
      </c>
      <c r="CF35" s="26"/>
      <c r="CG35" s="26">
        <v>2</v>
      </c>
      <c r="CH35" s="26"/>
      <c r="CI35" s="26">
        <v>2</v>
      </c>
      <c r="CJ35" s="1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4"/>
      <c r="CZ35" s="24" t="s">
        <v>30</v>
      </c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</row>
    <row r="36" spans="1:117" ht="22.5" customHeight="1" x14ac:dyDescent="0.2">
      <c r="A36" s="4"/>
      <c r="B36" s="4">
        <v>13</v>
      </c>
      <c r="C36" s="1"/>
      <c r="D36" s="24" t="s">
        <v>30</v>
      </c>
      <c r="E36" s="25">
        <v>1</v>
      </c>
      <c r="F36" s="45">
        <v>4</v>
      </c>
      <c r="G36" s="48">
        <f t="shared" si="0"/>
        <v>1</v>
      </c>
      <c r="H36" s="58">
        <f t="shared" si="23"/>
        <v>3</v>
      </c>
      <c r="I36" s="49">
        <f t="shared" si="1"/>
        <v>2</v>
      </c>
      <c r="J36" s="46">
        <f t="shared" si="2"/>
        <v>3</v>
      </c>
      <c r="K36" s="59">
        <f t="shared" si="3"/>
        <v>0.33333333333333331</v>
      </c>
      <c r="L36" s="59">
        <f t="shared" si="4"/>
        <v>0.25</v>
      </c>
      <c r="M36" s="59">
        <f t="shared" si="24"/>
        <v>0.28571428571428575</v>
      </c>
      <c r="N36" s="26"/>
      <c r="O36" s="26"/>
      <c r="P36" s="26">
        <v>2</v>
      </c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>
        <v>2</v>
      </c>
      <c r="AI36" s="27">
        <v>1</v>
      </c>
      <c r="AJ36" s="24"/>
      <c r="AK36" s="24" t="s">
        <v>30</v>
      </c>
      <c r="AL36" s="25">
        <v>2</v>
      </c>
      <c r="AM36" s="45">
        <v>4</v>
      </c>
      <c r="AN36" s="48">
        <f t="shared" si="5"/>
        <v>2</v>
      </c>
      <c r="AO36" s="58">
        <f t="shared" si="25"/>
        <v>2</v>
      </c>
      <c r="AP36" s="49">
        <f t="shared" si="6"/>
        <v>1</v>
      </c>
      <c r="AQ36" s="46">
        <f t="shared" si="7"/>
        <v>3</v>
      </c>
      <c r="AR36" s="59">
        <f t="shared" si="8"/>
        <v>0.66666666666666663</v>
      </c>
      <c r="AS36" s="59">
        <f t="shared" si="9"/>
        <v>0.5</v>
      </c>
      <c r="AT36" s="59">
        <f t="shared" si="10"/>
        <v>0.57142857142857151</v>
      </c>
      <c r="AU36" s="26"/>
      <c r="AV36" s="26"/>
      <c r="AW36" s="26">
        <v>2</v>
      </c>
      <c r="AX36" s="26">
        <v>2</v>
      </c>
      <c r="AY36" s="27"/>
      <c r="AZ36" s="27">
        <v>1</v>
      </c>
      <c r="BA36" s="27"/>
      <c r="BB36" s="27"/>
      <c r="BC36" s="27"/>
      <c r="BD36" s="27"/>
      <c r="BE36" s="27"/>
      <c r="BF36" s="27"/>
      <c r="BG36" s="27"/>
      <c r="BH36" s="24"/>
      <c r="BI36" s="24" t="s">
        <v>30</v>
      </c>
      <c r="BJ36" s="25">
        <v>4</v>
      </c>
      <c r="BK36" s="45">
        <v>1</v>
      </c>
      <c r="BL36" s="48">
        <f t="shared" si="11"/>
        <v>1</v>
      </c>
      <c r="BM36" s="58">
        <f t="shared" si="26"/>
        <v>0</v>
      </c>
      <c r="BN36" s="49">
        <f t="shared" ref="BN36" si="39">COUNTIF(BT36, "&gt;0")</f>
        <v>0</v>
      </c>
      <c r="BO36" s="46">
        <f t="shared" si="13"/>
        <v>1</v>
      </c>
      <c r="BP36" s="47">
        <f t="shared" si="14"/>
        <v>1</v>
      </c>
      <c r="BQ36" s="47">
        <f t="shared" si="15"/>
        <v>1</v>
      </c>
      <c r="BR36" s="47">
        <f t="shared" si="16"/>
        <v>1</v>
      </c>
      <c r="BS36" s="26">
        <v>2</v>
      </c>
      <c r="BT36" s="27"/>
      <c r="BU36" s="24"/>
      <c r="BV36" s="24" t="s">
        <v>30</v>
      </c>
      <c r="BW36" s="25">
        <v>3</v>
      </c>
      <c r="BX36" s="45">
        <v>4</v>
      </c>
      <c r="BY36" s="48">
        <f t="shared" si="17"/>
        <v>1</v>
      </c>
      <c r="BZ36" s="58">
        <f t="shared" si="31"/>
        <v>3</v>
      </c>
      <c r="CA36" s="49">
        <f t="shared" si="18"/>
        <v>0</v>
      </c>
      <c r="CB36" s="46">
        <f t="shared" si="19"/>
        <v>1</v>
      </c>
      <c r="CC36" s="47">
        <f t="shared" si="20"/>
        <v>1</v>
      </c>
      <c r="CD36" s="47">
        <f t="shared" si="21"/>
        <v>0.25</v>
      </c>
      <c r="CE36" s="47">
        <f t="shared" si="22"/>
        <v>0.4</v>
      </c>
      <c r="CF36" s="26"/>
      <c r="CG36" s="26"/>
      <c r="CH36" s="26"/>
      <c r="CI36" s="26">
        <v>2</v>
      </c>
      <c r="CJ36" s="1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4"/>
      <c r="CZ36" s="24" t="s">
        <v>30</v>
      </c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</row>
    <row r="37" spans="1:117" ht="22.5" customHeight="1" x14ac:dyDescent="0.2">
      <c r="A37" s="4"/>
      <c r="B37" s="4">
        <v>14</v>
      </c>
      <c r="C37" s="1"/>
      <c r="D37" s="24" t="s">
        <v>30</v>
      </c>
      <c r="E37" s="25">
        <v>2</v>
      </c>
      <c r="F37" s="45">
        <v>4</v>
      </c>
      <c r="G37" s="48">
        <f t="shared" si="0"/>
        <v>0</v>
      </c>
      <c r="H37" s="58">
        <f t="shared" si="23"/>
        <v>4</v>
      </c>
      <c r="I37" s="49">
        <f t="shared" si="1"/>
        <v>1</v>
      </c>
      <c r="J37" s="46">
        <f t="shared" si="2"/>
        <v>1</v>
      </c>
      <c r="K37" s="59">
        <f t="shared" si="3"/>
        <v>0</v>
      </c>
      <c r="L37" s="59">
        <f t="shared" si="4"/>
        <v>0</v>
      </c>
      <c r="M37" s="59" t="e">
        <f t="shared" si="24"/>
        <v>#DIV/0!</v>
      </c>
      <c r="N37" s="26"/>
      <c r="O37" s="26"/>
      <c r="P37" s="26"/>
      <c r="Q37" s="26"/>
      <c r="R37" s="27"/>
      <c r="S37" s="27"/>
      <c r="T37" s="27">
        <v>2</v>
      </c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4"/>
      <c r="AK37" s="24" t="s">
        <v>30</v>
      </c>
      <c r="AL37" s="25">
        <v>1</v>
      </c>
      <c r="AM37" s="45">
        <v>4</v>
      </c>
      <c r="AN37" s="48">
        <f t="shared" si="5"/>
        <v>1</v>
      </c>
      <c r="AO37" s="58">
        <f t="shared" si="25"/>
        <v>3</v>
      </c>
      <c r="AP37" s="49">
        <f t="shared" si="6"/>
        <v>0</v>
      </c>
      <c r="AQ37" s="46">
        <f t="shared" si="7"/>
        <v>1</v>
      </c>
      <c r="AR37" s="59">
        <f t="shared" si="8"/>
        <v>1</v>
      </c>
      <c r="AS37" s="59">
        <f t="shared" si="9"/>
        <v>0.25</v>
      </c>
      <c r="AT37" s="59">
        <f t="shared" si="10"/>
        <v>0.4</v>
      </c>
      <c r="AU37" s="26"/>
      <c r="AV37" s="26"/>
      <c r="AW37" s="26">
        <v>2</v>
      </c>
      <c r="AX37" s="26"/>
      <c r="AY37" s="27"/>
      <c r="AZ37" s="27"/>
      <c r="BA37" s="27"/>
      <c r="BB37" s="27"/>
      <c r="BC37" s="27"/>
      <c r="BD37" s="27"/>
      <c r="BE37" s="27"/>
      <c r="BF37" s="27"/>
      <c r="BG37" s="27"/>
      <c r="BH37" s="24"/>
      <c r="BI37" s="24" t="s">
        <v>30</v>
      </c>
      <c r="BJ37" s="25">
        <v>4</v>
      </c>
      <c r="BK37" s="45">
        <v>1</v>
      </c>
      <c r="BL37" s="48">
        <f t="shared" si="11"/>
        <v>1</v>
      </c>
      <c r="BM37" s="58">
        <f t="shared" si="26"/>
        <v>0</v>
      </c>
      <c r="BN37" s="49">
        <f t="shared" ref="BN37" si="40">COUNTIF(BT37, "&gt;0")</f>
        <v>0</v>
      </c>
      <c r="BO37" s="46">
        <f t="shared" si="13"/>
        <v>1</v>
      </c>
      <c r="BP37" s="47">
        <f t="shared" si="14"/>
        <v>1</v>
      </c>
      <c r="BQ37" s="47">
        <f t="shared" si="15"/>
        <v>1</v>
      </c>
      <c r="BR37" s="47">
        <f t="shared" si="16"/>
        <v>1</v>
      </c>
      <c r="BS37" s="33">
        <v>2</v>
      </c>
      <c r="BT37" s="27"/>
      <c r="BU37" s="39"/>
      <c r="BV37" s="24" t="s">
        <v>30</v>
      </c>
      <c r="BW37" s="25">
        <v>3</v>
      </c>
      <c r="BX37" s="45">
        <v>4</v>
      </c>
      <c r="BY37" s="48">
        <f t="shared" si="17"/>
        <v>0</v>
      </c>
      <c r="BZ37" s="58">
        <f t="shared" si="31"/>
        <v>4</v>
      </c>
      <c r="CA37" s="49">
        <f t="shared" si="18"/>
        <v>0</v>
      </c>
      <c r="CB37" s="46">
        <f t="shared" si="19"/>
        <v>0</v>
      </c>
      <c r="CC37" s="47" t="e">
        <f t="shared" si="20"/>
        <v>#DIV/0!</v>
      </c>
      <c r="CD37" s="47">
        <f t="shared" si="21"/>
        <v>0</v>
      </c>
      <c r="CE37" s="47" t="e">
        <f t="shared" si="22"/>
        <v>#DIV/0!</v>
      </c>
      <c r="CF37" s="26"/>
      <c r="CG37" s="26"/>
      <c r="CH37" s="26"/>
      <c r="CI37" s="26"/>
      <c r="CJ37" s="1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4"/>
      <c r="CZ37" s="24" t="s">
        <v>30</v>
      </c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</row>
    <row r="38" spans="1:117" ht="22.5" customHeight="1" x14ac:dyDescent="0.2">
      <c r="A38" s="4"/>
      <c r="B38" s="4">
        <v>15</v>
      </c>
      <c r="C38" s="1"/>
      <c r="D38" s="24" t="s">
        <v>30</v>
      </c>
      <c r="E38" s="25">
        <v>3</v>
      </c>
      <c r="F38" s="45">
        <v>4</v>
      </c>
      <c r="G38" s="48">
        <f t="shared" si="0"/>
        <v>2</v>
      </c>
      <c r="H38" s="58">
        <f t="shared" si="23"/>
        <v>2</v>
      </c>
      <c r="I38" s="49">
        <f t="shared" si="1"/>
        <v>2</v>
      </c>
      <c r="J38" s="46">
        <f t="shared" si="2"/>
        <v>4</v>
      </c>
      <c r="K38" s="59">
        <f t="shared" si="3"/>
        <v>0.5</v>
      </c>
      <c r="L38" s="59">
        <f t="shared" si="4"/>
        <v>0.5</v>
      </c>
      <c r="M38" s="59">
        <f t="shared" si="24"/>
        <v>0.5</v>
      </c>
      <c r="N38" s="26">
        <v>2</v>
      </c>
      <c r="O38" s="26">
        <v>2</v>
      </c>
      <c r="P38" s="26"/>
      <c r="Q38" s="26"/>
      <c r="R38" s="27"/>
      <c r="S38" s="27">
        <v>2</v>
      </c>
      <c r="T38" s="27"/>
      <c r="U38" s="27"/>
      <c r="V38" s="27">
        <v>-1</v>
      </c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>
        <v>2</v>
      </c>
      <c r="AI38" s="27"/>
      <c r="AJ38" s="24"/>
      <c r="AK38" s="24" t="s">
        <v>30</v>
      </c>
      <c r="AL38" s="25">
        <v>4</v>
      </c>
      <c r="AM38" s="45">
        <v>4</v>
      </c>
      <c r="AN38" s="48">
        <f t="shared" si="5"/>
        <v>3</v>
      </c>
      <c r="AO38" s="58">
        <f t="shared" si="25"/>
        <v>1</v>
      </c>
      <c r="AP38" s="49">
        <f t="shared" si="6"/>
        <v>1</v>
      </c>
      <c r="AQ38" s="46">
        <f t="shared" si="7"/>
        <v>4</v>
      </c>
      <c r="AR38" s="59">
        <f t="shared" si="8"/>
        <v>0.75</v>
      </c>
      <c r="AS38" s="59">
        <f t="shared" si="9"/>
        <v>0.75</v>
      </c>
      <c r="AT38" s="59">
        <f t="shared" si="10"/>
        <v>0.75</v>
      </c>
      <c r="AU38" s="26"/>
      <c r="AV38" s="26">
        <v>2</v>
      </c>
      <c r="AW38" s="26">
        <v>2</v>
      </c>
      <c r="AX38" s="26">
        <v>2</v>
      </c>
      <c r="AY38" s="27">
        <v>2</v>
      </c>
      <c r="AZ38" s="27"/>
      <c r="BA38" s="27"/>
      <c r="BB38" s="27"/>
      <c r="BC38" s="27"/>
      <c r="BD38" s="27"/>
      <c r="BE38" s="27"/>
      <c r="BF38" s="27"/>
      <c r="BG38" s="27"/>
      <c r="BH38" s="24"/>
      <c r="BI38" s="24" t="s">
        <v>30</v>
      </c>
      <c r="BJ38" s="25">
        <v>2</v>
      </c>
      <c r="BK38" s="45">
        <v>1</v>
      </c>
      <c r="BL38" s="48">
        <f t="shared" si="11"/>
        <v>1</v>
      </c>
      <c r="BM38" s="58">
        <f t="shared" si="26"/>
        <v>0</v>
      </c>
      <c r="BN38" s="49">
        <f t="shared" ref="BN38" si="41">COUNTIF(BT38, "&gt;0")</f>
        <v>0</v>
      </c>
      <c r="BO38" s="46">
        <f t="shared" si="13"/>
        <v>1</v>
      </c>
      <c r="BP38" s="47">
        <f t="shared" si="14"/>
        <v>1</v>
      </c>
      <c r="BQ38" s="47">
        <f t="shared" si="15"/>
        <v>1</v>
      </c>
      <c r="BR38" s="47">
        <f t="shared" si="16"/>
        <v>1</v>
      </c>
      <c r="BS38" s="26">
        <v>2</v>
      </c>
      <c r="BT38" s="27"/>
      <c r="BU38" s="24"/>
      <c r="BV38" s="24" t="s">
        <v>30</v>
      </c>
      <c r="BW38" s="25">
        <v>1</v>
      </c>
      <c r="BX38" s="45">
        <v>4</v>
      </c>
      <c r="BY38" s="48">
        <f t="shared" si="17"/>
        <v>2</v>
      </c>
      <c r="BZ38" s="58">
        <f t="shared" si="31"/>
        <v>2</v>
      </c>
      <c r="CA38" s="49">
        <f t="shared" si="18"/>
        <v>0</v>
      </c>
      <c r="CB38" s="46">
        <f t="shared" si="19"/>
        <v>2</v>
      </c>
      <c r="CC38" s="47">
        <f t="shared" si="20"/>
        <v>1</v>
      </c>
      <c r="CD38" s="47">
        <f t="shared" si="21"/>
        <v>0.5</v>
      </c>
      <c r="CE38" s="47">
        <f t="shared" si="22"/>
        <v>0.66666666666666663</v>
      </c>
      <c r="CF38" s="26"/>
      <c r="CG38" s="26">
        <v>2</v>
      </c>
      <c r="CH38" s="26"/>
      <c r="CI38" s="26">
        <v>2</v>
      </c>
      <c r="CJ38" s="1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4"/>
      <c r="CZ38" s="24" t="s">
        <v>30</v>
      </c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</row>
    <row r="39" spans="1:117" ht="22.5" customHeight="1" x14ac:dyDescent="0.2">
      <c r="A39" s="4"/>
      <c r="B39" s="4">
        <v>16</v>
      </c>
      <c r="C39" s="1"/>
      <c r="D39" s="24" t="s">
        <v>30</v>
      </c>
      <c r="E39" s="25">
        <v>3</v>
      </c>
      <c r="F39" s="45">
        <v>4</v>
      </c>
      <c r="G39" s="48">
        <f t="shared" si="0"/>
        <v>1</v>
      </c>
      <c r="H39" s="58">
        <f t="shared" si="23"/>
        <v>3</v>
      </c>
      <c r="I39" s="49">
        <f t="shared" si="1"/>
        <v>4</v>
      </c>
      <c r="J39" s="46">
        <f t="shared" si="2"/>
        <v>5</v>
      </c>
      <c r="K39" s="59">
        <f t="shared" si="3"/>
        <v>0.2</v>
      </c>
      <c r="L39" s="59">
        <f t="shared" si="4"/>
        <v>0.25</v>
      </c>
      <c r="M39" s="59">
        <f t="shared" si="24"/>
        <v>0.22222222222222224</v>
      </c>
      <c r="N39" s="26"/>
      <c r="O39" s="26"/>
      <c r="P39" s="40">
        <v>2</v>
      </c>
      <c r="Q39" s="26"/>
      <c r="R39" s="27"/>
      <c r="S39" s="27">
        <v>2</v>
      </c>
      <c r="T39" s="27"/>
      <c r="U39" s="27">
        <v>2</v>
      </c>
      <c r="V39" s="27"/>
      <c r="W39" s="27"/>
      <c r="X39" s="27"/>
      <c r="Y39" s="27"/>
      <c r="Z39" s="27"/>
      <c r="AA39" s="27"/>
      <c r="AB39" s="27"/>
      <c r="AC39" s="27"/>
      <c r="AD39" s="27"/>
      <c r="AE39" s="27">
        <v>-1</v>
      </c>
      <c r="AF39" s="27"/>
      <c r="AG39" s="27"/>
      <c r="AH39" s="27">
        <v>2</v>
      </c>
      <c r="AI39" s="27">
        <v>1</v>
      </c>
      <c r="AJ39" s="24"/>
      <c r="AK39" s="24" t="s">
        <v>30</v>
      </c>
      <c r="AL39" s="25">
        <v>1</v>
      </c>
      <c r="AM39" s="45">
        <v>4</v>
      </c>
      <c r="AN39" s="48">
        <f t="shared" si="5"/>
        <v>3</v>
      </c>
      <c r="AO39" s="58">
        <f t="shared" si="25"/>
        <v>1</v>
      </c>
      <c r="AP39" s="49">
        <f t="shared" si="6"/>
        <v>0</v>
      </c>
      <c r="AQ39" s="46">
        <f t="shared" si="7"/>
        <v>3</v>
      </c>
      <c r="AR39" s="59">
        <f t="shared" si="8"/>
        <v>1</v>
      </c>
      <c r="AS39" s="59">
        <f t="shared" si="9"/>
        <v>0.75</v>
      </c>
      <c r="AT39" s="59">
        <f t="shared" si="10"/>
        <v>0.8571428571428571</v>
      </c>
      <c r="AU39" s="26"/>
      <c r="AV39" s="26">
        <v>2</v>
      </c>
      <c r="AW39" s="26">
        <v>2</v>
      </c>
      <c r="AX39" s="26">
        <v>2</v>
      </c>
      <c r="AY39" s="27"/>
      <c r="AZ39" s="27"/>
      <c r="BA39" s="27"/>
      <c r="BB39" s="27"/>
      <c r="BC39" s="27"/>
      <c r="BD39" s="27"/>
      <c r="BE39" s="27"/>
      <c r="BF39" s="27"/>
      <c r="BG39" s="27"/>
      <c r="BH39" s="24"/>
      <c r="BI39" s="24" t="s">
        <v>30</v>
      </c>
      <c r="BJ39" s="25">
        <v>2</v>
      </c>
      <c r="BK39" s="45">
        <v>1</v>
      </c>
      <c r="BL39" s="48">
        <f t="shared" si="11"/>
        <v>1</v>
      </c>
      <c r="BM39" s="58">
        <f t="shared" si="26"/>
        <v>0</v>
      </c>
      <c r="BN39" s="49">
        <f t="shared" ref="BN39" si="42">COUNTIF(BT39, "&gt;0")</f>
        <v>0</v>
      </c>
      <c r="BO39" s="46">
        <f t="shared" si="13"/>
        <v>1</v>
      </c>
      <c r="BP39" s="47">
        <f t="shared" si="14"/>
        <v>1</v>
      </c>
      <c r="BQ39" s="47">
        <f t="shared" si="15"/>
        <v>1</v>
      </c>
      <c r="BR39" s="47">
        <f t="shared" si="16"/>
        <v>1</v>
      </c>
      <c r="BS39" s="26">
        <v>2</v>
      </c>
      <c r="BT39" s="27"/>
      <c r="BU39" s="24"/>
      <c r="BV39" s="24" t="s">
        <v>30</v>
      </c>
      <c r="BW39" s="25">
        <v>4</v>
      </c>
      <c r="BX39" s="45">
        <v>4</v>
      </c>
      <c r="BY39" s="48">
        <f t="shared" si="17"/>
        <v>2</v>
      </c>
      <c r="BZ39" s="58">
        <f t="shared" si="31"/>
        <v>2</v>
      </c>
      <c r="CA39" s="49">
        <f t="shared" si="18"/>
        <v>2</v>
      </c>
      <c r="CB39" s="46">
        <f t="shared" si="19"/>
        <v>4</v>
      </c>
      <c r="CC39" s="47">
        <f t="shared" si="20"/>
        <v>0.5</v>
      </c>
      <c r="CD39" s="47">
        <f t="shared" si="21"/>
        <v>0.5</v>
      </c>
      <c r="CE39" s="47">
        <f t="shared" si="22"/>
        <v>0.5</v>
      </c>
      <c r="CF39" s="26"/>
      <c r="CG39" s="26">
        <v>2</v>
      </c>
      <c r="CH39" s="26"/>
      <c r="CI39" s="26">
        <v>2</v>
      </c>
      <c r="CJ39" s="17"/>
      <c r="CK39" s="27"/>
      <c r="CL39" s="27"/>
      <c r="CM39" s="27"/>
      <c r="CN39" s="27"/>
      <c r="CO39" s="27"/>
      <c r="CP39" s="27"/>
      <c r="CQ39" s="27"/>
      <c r="CR39" s="27"/>
      <c r="CS39" s="27">
        <v>1</v>
      </c>
      <c r="CT39" s="27"/>
      <c r="CU39" s="27">
        <v>2</v>
      </c>
      <c r="CV39" s="27"/>
      <c r="CW39" s="27"/>
      <c r="CX39" s="27"/>
      <c r="CY39" s="24"/>
      <c r="CZ39" s="24" t="s">
        <v>30</v>
      </c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</row>
    <row r="40" spans="1:117" ht="22.5" customHeight="1" x14ac:dyDescent="0.2">
      <c r="A40" s="4"/>
      <c r="B40" s="4">
        <v>17</v>
      </c>
      <c r="C40" s="1"/>
      <c r="D40" s="24" t="s">
        <v>30</v>
      </c>
      <c r="E40" s="25">
        <v>1</v>
      </c>
      <c r="F40" s="45">
        <v>4</v>
      </c>
      <c r="G40" s="48">
        <f t="shared" si="0"/>
        <v>3</v>
      </c>
      <c r="H40" s="58">
        <f t="shared" si="23"/>
        <v>1</v>
      </c>
      <c r="I40" s="49">
        <f t="shared" si="1"/>
        <v>3</v>
      </c>
      <c r="J40" s="46">
        <f t="shared" si="2"/>
        <v>6</v>
      </c>
      <c r="K40" s="59">
        <f t="shared" si="3"/>
        <v>0.5</v>
      </c>
      <c r="L40" s="59">
        <f t="shared" si="4"/>
        <v>0.75</v>
      </c>
      <c r="M40" s="59">
        <f t="shared" si="24"/>
        <v>0.6</v>
      </c>
      <c r="N40" s="26"/>
      <c r="O40" s="26">
        <v>1</v>
      </c>
      <c r="P40" s="26">
        <v>2</v>
      </c>
      <c r="Q40" s="26">
        <v>2</v>
      </c>
      <c r="R40" s="27"/>
      <c r="S40" s="27"/>
      <c r="T40" s="27"/>
      <c r="U40" s="27">
        <v>2</v>
      </c>
      <c r="V40" s="27"/>
      <c r="W40" s="27">
        <v>2</v>
      </c>
      <c r="X40" s="27">
        <v>1</v>
      </c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4"/>
      <c r="AK40" s="24" t="s">
        <v>30</v>
      </c>
      <c r="AL40" s="25">
        <v>2</v>
      </c>
      <c r="AM40" s="45">
        <v>4</v>
      </c>
      <c r="AN40" s="48">
        <f t="shared" si="5"/>
        <v>2</v>
      </c>
      <c r="AO40" s="58">
        <f t="shared" si="25"/>
        <v>2</v>
      </c>
      <c r="AP40" s="49">
        <f t="shared" si="6"/>
        <v>0</v>
      </c>
      <c r="AQ40" s="46">
        <f t="shared" si="7"/>
        <v>2</v>
      </c>
      <c r="AR40" s="59">
        <f t="shared" si="8"/>
        <v>1</v>
      </c>
      <c r="AS40" s="59">
        <f t="shared" si="9"/>
        <v>0.5</v>
      </c>
      <c r="AT40" s="59">
        <f t="shared" si="10"/>
        <v>0.66666666666666663</v>
      </c>
      <c r="AU40" s="26"/>
      <c r="AV40" s="26"/>
      <c r="AW40" s="26">
        <v>2</v>
      </c>
      <c r="AX40" s="26">
        <v>2</v>
      </c>
      <c r="AY40" s="27"/>
      <c r="AZ40" s="27"/>
      <c r="BA40" s="27"/>
      <c r="BB40" s="27"/>
      <c r="BC40" s="27"/>
      <c r="BD40" s="27"/>
      <c r="BE40" s="27"/>
      <c r="BF40" s="27"/>
      <c r="BG40" s="27"/>
      <c r="BH40" s="24"/>
      <c r="BI40" s="24" t="s">
        <v>30</v>
      </c>
      <c r="BJ40" s="25">
        <v>3</v>
      </c>
      <c r="BK40" s="45">
        <v>1</v>
      </c>
      <c r="BL40" s="48">
        <f t="shared" si="11"/>
        <v>1</v>
      </c>
      <c r="BM40" s="58">
        <f t="shared" si="26"/>
        <v>0</v>
      </c>
      <c r="BN40" s="49">
        <f t="shared" ref="BN40" si="43">COUNTIF(BT40, "&gt;0")</f>
        <v>0</v>
      </c>
      <c r="BO40" s="46">
        <f t="shared" si="13"/>
        <v>1</v>
      </c>
      <c r="BP40" s="47">
        <f t="shared" si="14"/>
        <v>1</v>
      </c>
      <c r="BQ40" s="47">
        <f t="shared" si="15"/>
        <v>1</v>
      </c>
      <c r="BR40" s="47">
        <f t="shared" si="16"/>
        <v>1</v>
      </c>
      <c r="BS40" s="26">
        <v>2</v>
      </c>
      <c r="BT40" s="27"/>
      <c r="BU40" s="24"/>
      <c r="BV40" s="24" t="s">
        <v>30</v>
      </c>
      <c r="BW40" s="25">
        <v>4</v>
      </c>
      <c r="BX40" s="45">
        <v>4</v>
      </c>
      <c r="BY40" s="48">
        <f t="shared" si="17"/>
        <v>3</v>
      </c>
      <c r="BZ40" s="58">
        <f t="shared" si="31"/>
        <v>1</v>
      </c>
      <c r="CA40" s="49">
        <f t="shared" si="18"/>
        <v>1</v>
      </c>
      <c r="CB40" s="46">
        <f t="shared" si="19"/>
        <v>4</v>
      </c>
      <c r="CC40" s="47">
        <f t="shared" si="20"/>
        <v>0.75</v>
      </c>
      <c r="CD40" s="47">
        <f t="shared" si="21"/>
        <v>0.75</v>
      </c>
      <c r="CE40" s="47">
        <f t="shared" si="22"/>
        <v>0.75</v>
      </c>
      <c r="CF40" s="26">
        <v>2</v>
      </c>
      <c r="CG40" s="26">
        <v>2</v>
      </c>
      <c r="CH40" s="26"/>
      <c r="CI40" s="26">
        <v>2</v>
      </c>
      <c r="CJ40" s="17"/>
      <c r="CK40" s="27"/>
      <c r="CL40" s="27"/>
      <c r="CM40" s="27"/>
      <c r="CN40" s="27"/>
      <c r="CO40" s="27"/>
      <c r="CP40" s="27"/>
      <c r="CQ40" s="27"/>
      <c r="CR40" s="27"/>
      <c r="CS40" s="27"/>
      <c r="CT40" s="27">
        <v>1</v>
      </c>
      <c r="CU40" s="27"/>
      <c r="CV40" s="27"/>
      <c r="CW40" s="27"/>
      <c r="CX40" s="27"/>
      <c r="CY40" s="24"/>
      <c r="CZ40" s="24" t="s">
        <v>30</v>
      </c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</row>
    <row r="41" spans="1:117" ht="22.5" customHeight="1" x14ac:dyDescent="0.2">
      <c r="A41" s="4"/>
      <c r="B41" s="4">
        <v>18</v>
      </c>
      <c r="C41" s="1"/>
      <c r="D41" s="24" t="s">
        <v>30</v>
      </c>
      <c r="E41" s="25">
        <v>1</v>
      </c>
      <c r="F41" s="45">
        <v>4</v>
      </c>
      <c r="G41" s="48">
        <f t="shared" si="0"/>
        <v>1</v>
      </c>
      <c r="H41" s="58">
        <f t="shared" si="23"/>
        <v>3</v>
      </c>
      <c r="I41" s="49">
        <f t="shared" si="1"/>
        <v>1</v>
      </c>
      <c r="J41" s="46">
        <f t="shared" si="2"/>
        <v>2</v>
      </c>
      <c r="K41" s="59">
        <f t="shared" si="3"/>
        <v>0.5</v>
      </c>
      <c r="L41" s="59">
        <f t="shared" si="4"/>
        <v>0.25</v>
      </c>
      <c r="M41" s="59">
        <f t="shared" si="24"/>
        <v>0.33333333333333331</v>
      </c>
      <c r="N41" s="26"/>
      <c r="O41" s="26">
        <v>2</v>
      </c>
      <c r="P41" s="26"/>
      <c r="Q41" s="26"/>
      <c r="R41" s="27"/>
      <c r="S41" s="27"/>
      <c r="T41" s="27"/>
      <c r="U41" s="27">
        <v>1</v>
      </c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4"/>
      <c r="AK41" s="24" t="s">
        <v>30</v>
      </c>
      <c r="AL41" s="25">
        <v>2</v>
      </c>
      <c r="AM41" s="45">
        <v>4</v>
      </c>
      <c r="AN41" s="48">
        <f t="shared" si="5"/>
        <v>3</v>
      </c>
      <c r="AO41" s="58">
        <f t="shared" si="25"/>
        <v>1</v>
      </c>
      <c r="AP41" s="49">
        <f t="shared" si="6"/>
        <v>0</v>
      </c>
      <c r="AQ41" s="46">
        <f t="shared" si="7"/>
        <v>3</v>
      </c>
      <c r="AR41" s="59">
        <f t="shared" si="8"/>
        <v>1</v>
      </c>
      <c r="AS41" s="59">
        <f t="shared" si="9"/>
        <v>0.75</v>
      </c>
      <c r="AT41" s="59">
        <f t="shared" si="10"/>
        <v>0.8571428571428571</v>
      </c>
      <c r="AU41" s="26">
        <v>1</v>
      </c>
      <c r="AV41" s="26">
        <v>2</v>
      </c>
      <c r="AW41" s="26"/>
      <c r="AX41" s="26">
        <v>2</v>
      </c>
      <c r="AY41" s="27"/>
      <c r="AZ41" s="27"/>
      <c r="BA41" s="27"/>
      <c r="BB41" s="27"/>
      <c r="BC41" s="27"/>
      <c r="BD41" s="27"/>
      <c r="BE41" s="27"/>
      <c r="BF41" s="27"/>
      <c r="BG41" s="27"/>
      <c r="BH41" s="24"/>
      <c r="BI41" s="24" t="s">
        <v>30</v>
      </c>
      <c r="BJ41" s="25">
        <v>4</v>
      </c>
      <c r="BK41" s="45">
        <v>1</v>
      </c>
      <c r="BL41" s="48">
        <f t="shared" si="11"/>
        <v>1</v>
      </c>
      <c r="BM41" s="58">
        <f t="shared" si="26"/>
        <v>0</v>
      </c>
      <c r="BN41" s="49">
        <f t="shared" ref="BN41:BN44" si="44">COUNTIF(BT41, "&gt;0")</f>
        <v>0</v>
      </c>
      <c r="BO41" s="46">
        <f t="shared" si="13"/>
        <v>1</v>
      </c>
      <c r="BP41" s="47">
        <f t="shared" si="14"/>
        <v>1</v>
      </c>
      <c r="BQ41" s="47">
        <f t="shared" si="15"/>
        <v>1</v>
      </c>
      <c r="BR41" s="47">
        <f t="shared" si="16"/>
        <v>1</v>
      </c>
      <c r="BS41" s="26">
        <v>2</v>
      </c>
      <c r="BT41" s="27"/>
      <c r="BU41" s="24"/>
      <c r="BV41" s="24" t="s">
        <v>30</v>
      </c>
      <c r="BW41" s="25">
        <v>3</v>
      </c>
      <c r="BX41" s="45">
        <v>4</v>
      </c>
      <c r="BY41" s="48">
        <f t="shared" si="17"/>
        <v>2</v>
      </c>
      <c r="BZ41" s="58">
        <f t="shared" si="31"/>
        <v>2</v>
      </c>
      <c r="CA41" s="49">
        <f t="shared" si="18"/>
        <v>0</v>
      </c>
      <c r="CB41" s="46">
        <f t="shared" si="19"/>
        <v>2</v>
      </c>
      <c r="CC41" s="47">
        <f t="shared" si="20"/>
        <v>1</v>
      </c>
      <c r="CD41" s="47">
        <f t="shared" si="21"/>
        <v>0.5</v>
      </c>
      <c r="CE41" s="47">
        <f t="shared" si="22"/>
        <v>0.66666666666666663</v>
      </c>
      <c r="CF41" s="26">
        <v>2</v>
      </c>
      <c r="CG41" s="26"/>
      <c r="CH41" s="26"/>
      <c r="CI41" s="26">
        <v>2</v>
      </c>
      <c r="CJ41" s="1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4"/>
      <c r="CZ41" s="24" t="s">
        <v>30</v>
      </c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</row>
    <row r="42" spans="1:117" ht="22.5" customHeight="1" x14ac:dyDescent="0.2">
      <c r="A42" s="4"/>
      <c r="B42" s="4">
        <v>19</v>
      </c>
      <c r="C42" s="1"/>
      <c r="D42" s="24" t="s">
        <v>30</v>
      </c>
      <c r="E42" s="25">
        <v>1</v>
      </c>
      <c r="F42" s="45">
        <v>4</v>
      </c>
      <c r="G42" s="48">
        <f t="shared" ref="G42" si="45">COUNTIF(N42:Q42, "&gt;0")</f>
        <v>0</v>
      </c>
      <c r="H42" s="58">
        <f t="shared" ref="H42" si="46">F42-G42</f>
        <v>4</v>
      </c>
      <c r="I42" s="49">
        <f t="shared" ref="I42" si="47">COUNTIF(R42:AI42, "&gt;0")</f>
        <v>0</v>
      </c>
      <c r="J42" s="46">
        <f t="shared" ref="J42" si="48">G42+I42</f>
        <v>0</v>
      </c>
      <c r="K42" s="59" t="e">
        <f t="shared" ref="K42" si="49">G42/J42</f>
        <v>#DIV/0!</v>
      </c>
      <c r="L42" s="59">
        <f t="shared" ref="L42" si="50">G42/F42</f>
        <v>0</v>
      </c>
      <c r="M42" s="59" t="e">
        <f t="shared" ref="M42" si="51">2*(K42*L42)/(K42+L42)</f>
        <v>#DIV/0!</v>
      </c>
      <c r="N42" s="26"/>
      <c r="O42" s="26"/>
      <c r="P42" s="26"/>
      <c r="Q42" s="26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4"/>
      <c r="AK42" s="24" t="s">
        <v>30</v>
      </c>
      <c r="AL42" s="25">
        <v>2</v>
      </c>
      <c r="AM42" s="45">
        <v>4</v>
      </c>
      <c r="AN42" s="48">
        <f t="shared" ref="AN42" si="52">COUNTIF(AU42:AX42, "&gt;0")</f>
        <v>0</v>
      </c>
      <c r="AO42" s="58">
        <f t="shared" ref="AO42" si="53">AM42-AN42</f>
        <v>4</v>
      </c>
      <c r="AP42" s="49">
        <f t="shared" si="6"/>
        <v>1</v>
      </c>
      <c r="AQ42" s="46">
        <f t="shared" ref="AQ42" si="54">AN42+AP42</f>
        <v>1</v>
      </c>
      <c r="AR42" s="59">
        <f t="shared" ref="AR42" si="55">AN42/AQ42</f>
        <v>0</v>
      </c>
      <c r="AS42" s="59">
        <f t="shared" ref="AS42" si="56">AN42/AM42</f>
        <v>0</v>
      </c>
      <c r="AT42" s="59" t="e">
        <f t="shared" ref="AT42" si="57">2*(AR42*AS42)/(AR42+AS42)</f>
        <v>#DIV/0!</v>
      </c>
      <c r="AU42" s="26"/>
      <c r="AV42" s="26"/>
      <c r="AW42" s="26"/>
      <c r="AX42" s="26"/>
      <c r="AY42" s="27"/>
      <c r="AZ42" s="27"/>
      <c r="BA42" s="27"/>
      <c r="BB42" s="27"/>
      <c r="BC42" s="27"/>
      <c r="BD42" s="27"/>
      <c r="BE42" s="27"/>
      <c r="BF42" s="27"/>
      <c r="BG42" s="27">
        <v>1</v>
      </c>
      <c r="BH42" s="24"/>
      <c r="BI42" s="24" t="s">
        <v>30</v>
      </c>
      <c r="BJ42" s="25">
        <v>4</v>
      </c>
      <c r="BK42" s="45">
        <v>1</v>
      </c>
      <c r="BL42" s="48">
        <f t="shared" ref="BL42:BL44" si="58">COUNTIF(BS42, "&gt;0")</f>
        <v>1</v>
      </c>
      <c r="BM42" s="58">
        <f t="shared" ref="BM42:BM44" si="59">BK42-BL42</f>
        <v>0</v>
      </c>
      <c r="BN42" s="49">
        <f t="shared" si="44"/>
        <v>0</v>
      </c>
      <c r="BO42" s="46">
        <f t="shared" ref="BO42:BO44" si="60">BL42+BN42</f>
        <v>1</v>
      </c>
      <c r="BP42" s="47">
        <f t="shared" ref="BP42" si="61">BL42/BO42</f>
        <v>1</v>
      </c>
      <c r="BQ42" s="47">
        <f t="shared" ref="BQ42" si="62">BL42/BK42</f>
        <v>1</v>
      </c>
      <c r="BR42" s="47">
        <f t="shared" ref="BR42" si="63">2*(BP42*BQ42)/(BP42+BQ42)</f>
        <v>1</v>
      </c>
      <c r="BS42" s="26">
        <v>2</v>
      </c>
      <c r="BT42" s="27"/>
      <c r="BU42" s="24"/>
      <c r="BV42" s="24" t="s">
        <v>30</v>
      </c>
      <c r="BW42" s="25">
        <v>3</v>
      </c>
      <c r="BX42" s="45">
        <v>4</v>
      </c>
      <c r="BY42" s="48">
        <f t="shared" ref="BY42" si="64">COUNTIF(CF42:CJ42, "&gt;0")</f>
        <v>1</v>
      </c>
      <c r="BZ42" s="58">
        <f t="shared" ref="BZ42" si="65">BX42-BY42</f>
        <v>3</v>
      </c>
      <c r="CA42" s="49">
        <f t="shared" si="18"/>
        <v>0</v>
      </c>
      <c r="CB42" s="46">
        <f t="shared" ref="CB42" si="66">BY42+CA42</f>
        <v>1</v>
      </c>
      <c r="CC42" s="47">
        <f t="shared" ref="CC42" si="67">BY42/CB42</f>
        <v>1</v>
      </c>
      <c r="CD42" s="47">
        <f t="shared" ref="CD42" si="68">BY42/BX42</f>
        <v>0.25</v>
      </c>
      <c r="CE42" s="47">
        <f t="shared" ref="CE42" si="69">2*(CC42*CD42)/(CC42+CD42)</f>
        <v>0.4</v>
      </c>
      <c r="CF42" s="26">
        <v>2</v>
      </c>
      <c r="CG42" s="26"/>
      <c r="CH42" s="26"/>
      <c r="CI42" s="26"/>
      <c r="CJ42" s="1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4"/>
      <c r="CZ42" s="24" t="s">
        <v>30</v>
      </c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</row>
    <row r="43" spans="1:117" ht="22.5" customHeight="1" x14ac:dyDescent="0.2">
      <c r="A43" s="4"/>
      <c r="B43" s="4">
        <v>20</v>
      </c>
      <c r="C43" s="1" t="s">
        <v>139</v>
      </c>
      <c r="D43" s="24" t="s">
        <v>30</v>
      </c>
      <c r="E43" s="25">
        <v>2</v>
      </c>
      <c r="F43" s="45">
        <v>4</v>
      </c>
      <c r="G43" s="48">
        <f t="shared" ref="G43:G44" si="70">COUNTIF(N43:Q43, "&gt;0")</f>
        <v>1</v>
      </c>
      <c r="H43" s="58">
        <f t="shared" ref="H43:H44" si="71">F43-G43</f>
        <v>3</v>
      </c>
      <c r="I43" s="49">
        <f t="shared" ref="I43:I44" si="72">COUNTIF(R43:AI43, "&gt;0")</f>
        <v>2</v>
      </c>
      <c r="J43" s="46">
        <f t="shared" ref="J43:J44" si="73">G43+I43</f>
        <v>3</v>
      </c>
      <c r="K43" s="59">
        <f t="shared" ref="K43:K44" si="74">G43/J43</f>
        <v>0.33333333333333331</v>
      </c>
      <c r="L43" s="59">
        <f t="shared" ref="L43:L44" si="75">G43/F43</f>
        <v>0.25</v>
      </c>
      <c r="M43" s="59">
        <f t="shared" ref="M43:M44" si="76">2*(K43*L43)/(K43+L43)</f>
        <v>0.28571428571428575</v>
      </c>
      <c r="N43" s="26"/>
      <c r="O43" s="26"/>
      <c r="P43" s="26">
        <v>1</v>
      </c>
      <c r="Q43" s="26"/>
      <c r="R43" s="27"/>
      <c r="S43" s="27">
        <v>1</v>
      </c>
      <c r="T43" s="27"/>
      <c r="U43" s="27"/>
      <c r="V43" s="27">
        <v>1</v>
      </c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4"/>
      <c r="AK43" s="24" t="s">
        <v>30</v>
      </c>
      <c r="AL43" s="25">
        <v>3</v>
      </c>
      <c r="AM43" s="45">
        <v>4</v>
      </c>
      <c r="AN43" s="48">
        <f t="shared" ref="AN43:AN44" si="77">COUNTIF(AU43:AX43, "&gt;0")</f>
        <v>0</v>
      </c>
      <c r="AO43" s="58">
        <f t="shared" ref="AO43:AO44" si="78">AM43-AN43</f>
        <v>4</v>
      </c>
      <c r="AP43" s="49">
        <f t="shared" si="6"/>
        <v>3</v>
      </c>
      <c r="AQ43" s="46">
        <f t="shared" ref="AQ43:AQ44" si="79">AN43+AP43</f>
        <v>3</v>
      </c>
      <c r="AR43" s="59">
        <f t="shared" ref="AR43:AR44" si="80">AN43/AQ43</f>
        <v>0</v>
      </c>
      <c r="AS43" s="59">
        <f t="shared" ref="AS43:AS44" si="81">AN43/AM43</f>
        <v>0</v>
      </c>
      <c r="AT43" s="59" t="e">
        <f t="shared" ref="AT43:AT44" si="82">2*(AR43*AS43)/(AR43+AS43)</f>
        <v>#DIV/0!</v>
      </c>
      <c r="AU43" s="26"/>
      <c r="AV43" s="26"/>
      <c r="AW43" s="26"/>
      <c r="AX43" s="26"/>
      <c r="AY43" s="67">
        <v>1</v>
      </c>
      <c r="AZ43" s="27"/>
      <c r="BA43" s="27"/>
      <c r="BB43" s="27"/>
      <c r="BC43" s="67">
        <v>-1</v>
      </c>
      <c r="BD43" s="27">
        <v>1</v>
      </c>
      <c r="BE43" s="27">
        <v>1</v>
      </c>
      <c r="BF43" s="27"/>
      <c r="BG43" s="27"/>
      <c r="BH43" s="35"/>
      <c r="BI43" s="24" t="s">
        <v>30</v>
      </c>
      <c r="BJ43" s="31" t="s">
        <v>32</v>
      </c>
      <c r="BK43" s="45">
        <v>1</v>
      </c>
      <c r="BL43" s="48">
        <f t="shared" si="58"/>
        <v>0</v>
      </c>
      <c r="BM43" s="58">
        <f t="shared" si="59"/>
        <v>1</v>
      </c>
      <c r="BN43" s="49">
        <f t="shared" si="44"/>
        <v>0</v>
      </c>
      <c r="BO43" s="46">
        <f t="shared" si="60"/>
        <v>0</v>
      </c>
      <c r="BP43" s="47" t="e">
        <f t="shared" ref="BP43:BP44" si="83">BL43/BO43</f>
        <v>#DIV/0!</v>
      </c>
      <c r="BQ43" s="47">
        <f t="shared" ref="BQ43:BQ44" si="84">BL43/BK43</f>
        <v>0</v>
      </c>
      <c r="BR43" s="47" t="e">
        <f t="shared" ref="BR43:BR44" si="85">2*(BP43*BQ43)/(BP43+BQ43)</f>
        <v>#DIV/0!</v>
      </c>
      <c r="BS43" s="33" t="s">
        <v>34</v>
      </c>
      <c r="BT43" s="29" t="s">
        <v>34</v>
      </c>
      <c r="BU43" s="30"/>
      <c r="BV43" s="24" t="s">
        <v>30</v>
      </c>
      <c r="BW43" s="25">
        <v>1</v>
      </c>
      <c r="BX43" s="45">
        <v>4</v>
      </c>
      <c r="BY43" s="48">
        <f t="shared" ref="BY43:BY44" si="86">COUNTIF(CF43:CJ43, "&gt;0")</f>
        <v>0</v>
      </c>
      <c r="BZ43" s="58">
        <f t="shared" ref="BZ43:BZ44" si="87">BX43-BY43</f>
        <v>4</v>
      </c>
      <c r="CA43" s="49">
        <f t="shared" si="18"/>
        <v>1</v>
      </c>
      <c r="CB43" s="46">
        <f t="shared" ref="CB43:CB44" si="88">BY43+CA43</f>
        <v>1</v>
      </c>
      <c r="CC43" s="47">
        <f t="shared" ref="CC43:CC44" si="89">BY43/CB43</f>
        <v>0</v>
      </c>
      <c r="CD43" s="47">
        <f t="shared" ref="CD43:CD44" si="90">BY43/BX43</f>
        <v>0</v>
      </c>
      <c r="CE43" s="47" t="e">
        <f t="shared" ref="CE43:CE44" si="91">2*(CC43*CD43)/(CC43+CD43)</f>
        <v>#DIV/0!</v>
      </c>
      <c r="CF43" s="26"/>
      <c r="CG43" s="26"/>
      <c r="CH43" s="26"/>
      <c r="CI43" s="26"/>
      <c r="CJ43" s="1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>
        <v>1</v>
      </c>
      <c r="CX43" s="27"/>
      <c r="CY43" s="35"/>
      <c r="CZ43" s="24" t="s">
        <v>30</v>
      </c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</row>
    <row r="44" spans="1:117" ht="22.5" customHeight="1" x14ac:dyDescent="0.2">
      <c r="A44" s="4"/>
      <c r="B44" s="4">
        <v>21</v>
      </c>
      <c r="C44" s="1"/>
      <c r="D44" s="24" t="s">
        <v>30</v>
      </c>
      <c r="E44" s="25">
        <v>4</v>
      </c>
      <c r="F44" s="45">
        <v>4</v>
      </c>
      <c r="G44" s="48">
        <f t="shared" si="70"/>
        <v>1</v>
      </c>
      <c r="H44" s="58">
        <f t="shared" si="71"/>
        <v>3</v>
      </c>
      <c r="I44" s="49">
        <f t="shared" si="72"/>
        <v>1</v>
      </c>
      <c r="J44" s="46">
        <f t="shared" si="73"/>
        <v>2</v>
      </c>
      <c r="K44" s="59">
        <f t="shared" si="74"/>
        <v>0.5</v>
      </c>
      <c r="L44" s="59">
        <f t="shared" si="75"/>
        <v>0.25</v>
      </c>
      <c r="M44" s="59">
        <f t="shared" si="76"/>
        <v>0.33333333333333331</v>
      </c>
      <c r="N44" s="26"/>
      <c r="O44" s="26"/>
      <c r="P44" s="26">
        <v>1</v>
      </c>
      <c r="Q44" s="26"/>
      <c r="R44" s="27"/>
      <c r="S44" s="27">
        <v>2</v>
      </c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4"/>
      <c r="AK44" s="24" t="s">
        <v>30</v>
      </c>
      <c r="AL44" s="25">
        <v>2</v>
      </c>
      <c r="AM44" s="45">
        <v>4</v>
      </c>
      <c r="AN44" s="48">
        <f t="shared" si="77"/>
        <v>1</v>
      </c>
      <c r="AO44" s="58">
        <f t="shared" si="78"/>
        <v>3</v>
      </c>
      <c r="AP44" s="49">
        <f t="shared" si="6"/>
        <v>0</v>
      </c>
      <c r="AQ44" s="46">
        <f t="shared" si="79"/>
        <v>1</v>
      </c>
      <c r="AR44" s="59">
        <f t="shared" si="80"/>
        <v>1</v>
      </c>
      <c r="AS44" s="59">
        <f t="shared" si="81"/>
        <v>0.25</v>
      </c>
      <c r="AT44" s="59">
        <f t="shared" si="82"/>
        <v>0.4</v>
      </c>
      <c r="AU44" s="26">
        <v>-1</v>
      </c>
      <c r="AV44" s="26">
        <v>-1</v>
      </c>
      <c r="AW44" s="40">
        <v>2</v>
      </c>
      <c r="AX44" s="26"/>
      <c r="AY44" s="27"/>
      <c r="AZ44" s="27"/>
      <c r="BA44" s="27"/>
      <c r="BB44" s="27"/>
      <c r="BC44" s="27"/>
      <c r="BD44" s="27"/>
      <c r="BE44" s="27"/>
      <c r="BF44" s="27"/>
      <c r="BG44" s="27"/>
      <c r="BH44" s="35"/>
      <c r="BI44" s="24" t="s">
        <v>30</v>
      </c>
      <c r="BJ44" s="25">
        <v>3</v>
      </c>
      <c r="BK44" s="45">
        <v>1</v>
      </c>
      <c r="BL44" s="48">
        <f t="shared" si="58"/>
        <v>0</v>
      </c>
      <c r="BM44" s="58">
        <f t="shared" si="59"/>
        <v>1</v>
      </c>
      <c r="BN44" s="49">
        <f t="shared" si="44"/>
        <v>0</v>
      </c>
      <c r="BO44" s="46">
        <f t="shared" si="60"/>
        <v>0</v>
      </c>
      <c r="BP44" s="47" t="e">
        <f t="shared" si="83"/>
        <v>#DIV/0!</v>
      </c>
      <c r="BQ44" s="47">
        <f t="shared" si="84"/>
        <v>0</v>
      </c>
      <c r="BR44" s="47" t="e">
        <f t="shared" si="85"/>
        <v>#DIV/0!</v>
      </c>
      <c r="BS44" s="26"/>
      <c r="BT44" s="27"/>
      <c r="BU44" s="68"/>
      <c r="BV44" s="24" t="s">
        <v>30</v>
      </c>
      <c r="BW44" s="25">
        <v>1</v>
      </c>
      <c r="BX44" s="45">
        <v>4</v>
      </c>
      <c r="BY44" s="48">
        <f t="shared" si="86"/>
        <v>1</v>
      </c>
      <c r="BZ44" s="58">
        <f t="shared" si="87"/>
        <v>3</v>
      </c>
      <c r="CA44" s="49">
        <f t="shared" si="18"/>
        <v>1</v>
      </c>
      <c r="CB44" s="46">
        <f t="shared" si="88"/>
        <v>2</v>
      </c>
      <c r="CC44" s="47">
        <f t="shared" si="89"/>
        <v>0.5</v>
      </c>
      <c r="CD44" s="47">
        <f t="shared" si="90"/>
        <v>0.25</v>
      </c>
      <c r="CE44" s="47">
        <f t="shared" si="91"/>
        <v>0.33333333333333331</v>
      </c>
      <c r="CF44" s="26">
        <v>2</v>
      </c>
      <c r="CG44" s="26"/>
      <c r="CH44" s="26"/>
      <c r="CI44" s="26"/>
      <c r="CJ44" s="17"/>
      <c r="CK44" s="27"/>
      <c r="CL44" s="27"/>
      <c r="CM44" s="27"/>
      <c r="CN44" s="27"/>
      <c r="CO44" s="27"/>
      <c r="CP44" s="27"/>
      <c r="CQ44" s="27"/>
      <c r="CR44" s="27">
        <v>1</v>
      </c>
      <c r="CS44" s="27"/>
      <c r="CT44" s="27"/>
      <c r="CU44" s="27"/>
      <c r="CV44" s="27"/>
      <c r="CW44" s="27"/>
      <c r="CX44" s="27"/>
      <c r="CY44" s="35"/>
      <c r="CZ44" s="24" t="s">
        <v>30</v>
      </c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</row>
    <row r="45" spans="1:117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</row>
    <row r="46" spans="1:117" ht="12.75" x14ac:dyDescent="0.2">
      <c r="A46" s="1"/>
      <c r="B46" s="1" t="s">
        <v>36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 t="str">
        <f>N21</f>
        <v>B1</v>
      </c>
      <c r="O46" s="1" t="str">
        <f>O21</f>
        <v>B2</v>
      </c>
      <c r="P46" s="1" t="str">
        <f>P21</f>
        <v>B3</v>
      </c>
      <c r="Q46" s="1" t="str">
        <f>Q21</f>
        <v>B4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 t="str">
        <f>AU21</f>
        <v>H1</v>
      </c>
      <c r="AV46" s="1" t="str">
        <f>AV21</f>
        <v>H2</v>
      </c>
      <c r="AW46" s="1" t="str">
        <f>AW21</f>
        <v>H3</v>
      </c>
      <c r="AX46" s="1" t="str">
        <f>AX21</f>
        <v>H4</v>
      </c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 t="str">
        <f>BS21</f>
        <v>F1</v>
      </c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 t="str">
        <f>CF21</f>
        <v>M1</v>
      </c>
      <c r="CG46" s="1" t="str">
        <f>CG21</f>
        <v>M2</v>
      </c>
      <c r="CH46" s="1" t="str">
        <f>CH21</f>
        <v>M3</v>
      </c>
      <c r="CI46" s="1" t="str">
        <f>CI21</f>
        <v>M4</v>
      </c>
      <c r="CJ46" s="77"/>
      <c r="CK46" s="44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</row>
    <row r="47" spans="1:117" ht="37.5" customHeight="1" x14ac:dyDescent="0.2">
      <c r="A47" s="1"/>
      <c r="B47" s="1" t="s">
        <v>77</v>
      </c>
      <c r="C47" s="1"/>
      <c r="D47" s="1"/>
      <c r="E47" s="1"/>
      <c r="F47" s="41"/>
      <c r="G47" s="41"/>
      <c r="H47" s="41"/>
      <c r="I47" s="41"/>
      <c r="J47" s="41"/>
      <c r="K47" s="41"/>
      <c r="L47" s="41"/>
      <c r="M47" s="41"/>
      <c r="N47" s="41" t="s">
        <v>37</v>
      </c>
      <c r="O47" s="41" t="s">
        <v>38</v>
      </c>
      <c r="P47" s="42" t="s">
        <v>39</v>
      </c>
      <c r="Q47" s="41" t="s">
        <v>40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41"/>
      <c r="AN47" s="41"/>
      <c r="AO47" s="41"/>
      <c r="AP47" s="41"/>
      <c r="AQ47" s="41"/>
      <c r="AR47" s="41"/>
      <c r="AS47" s="41"/>
      <c r="AT47" s="41"/>
      <c r="AU47" s="41" t="s">
        <v>41</v>
      </c>
      <c r="AV47" s="41" t="s">
        <v>40</v>
      </c>
      <c r="AW47" s="41" t="s">
        <v>42</v>
      </c>
      <c r="AX47" s="41" t="s">
        <v>43</v>
      </c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41"/>
      <c r="BL47" s="41"/>
      <c r="BM47" s="41"/>
      <c r="BN47" s="41"/>
      <c r="BO47" s="41"/>
      <c r="BP47" s="41"/>
      <c r="BQ47" s="41"/>
      <c r="BR47" s="41"/>
      <c r="BS47" s="41" t="s">
        <v>44</v>
      </c>
      <c r="BT47" s="1"/>
      <c r="BU47" s="1"/>
      <c r="BV47" s="1"/>
      <c r="BW47" s="1"/>
      <c r="BX47" s="41"/>
      <c r="BY47" s="41"/>
      <c r="BZ47" s="41"/>
      <c r="CA47" s="41"/>
      <c r="CB47" s="41"/>
      <c r="CC47" s="41"/>
      <c r="CD47" s="41"/>
      <c r="CE47" s="41"/>
      <c r="CF47" s="41" t="s">
        <v>44</v>
      </c>
      <c r="CG47" s="41" t="s">
        <v>43</v>
      </c>
      <c r="CH47" s="41" t="s">
        <v>43</v>
      </c>
      <c r="CI47" s="41" t="s">
        <v>42</v>
      </c>
      <c r="CJ47" s="43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</row>
    <row r="48" spans="1:117" ht="12.75" x14ac:dyDescent="0.2">
      <c r="A48" s="1" t="s">
        <v>78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>
        <f>COUNTIF(N24:N44,"&gt;0")</f>
        <v>2</v>
      </c>
      <c r="O48" s="1">
        <f>COUNTIF(O24:O44,"&gt;0")</f>
        <v>6</v>
      </c>
      <c r="P48" s="1">
        <f>COUNTIF(P24:P44,"&gt;0")</f>
        <v>7</v>
      </c>
      <c r="Q48" s="1">
        <f>COUNTIF(Q24:Q44,"&gt;0")</f>
        <v>1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>
        <f>COUNTIF(AU24:AU44,"&gt;0")</f>
        <v>2</v>
      </c>
      <c r="AV48" s="1">
        <f>COUNTIF(AV24:AV44,"&gt;0")</f>
        <v>3</v>
      </c>
      <c r="AW48" s="1">
        <f>COUNTIF(AW24:AW44,"&gt;0")</f>
        <v>8</v>
      </c>
      <c r="AX48" s="1">
        <f>COUNTIF(AX24:AX44,"&gt;0")</f>
        <v>9</v>
      </c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>
        <f>COUNTIF(BS24:BS44,"&gt;0")</f>
        <v>13</v>
      </c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>
        <f>COUNTIF(CF24:CF44,"&gt;0")</f>
        <v>7</v>
      </c>
      <c r="CG48" s="1">
        <f>COUNTIF(CG24:CG44,"&gt;0")</f>
        <v>6</v>
      </c>
      <c r="CH48" s="1">
        <f>COUNTIF(CH24:CH44,"&gt;0")</f>
        <v>1</v>
      </c>
      <c r="CI48" s="1">
        <f>COUNTIF(CI24:CI44,"&gt;0")</f>
        <v>11</v>
      </c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</row>
    <row r="49" spans="1:117" ht="12.75" x14ac:dyDescent="0.2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>
        <f t="shared" ref="N49:Q49" si="92">ROUND(N48/19*100,0)</f>
        <v>11</v>
      </c>
      <c r="O49" s="1">
        <f t="shared" si="92"/>
        <v>32</v>
      </c>
      <c r="P49" s="1">
        <f t="shared" si="92"/>
        <v>37</v>
      </c>
      <c r="Q49" s="1">
        <f t="shared" si="92"/>
        <v>5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>
        <f>ROUND(AU48/21*100,0)</f>
        <v>10</v>
      </c>
      <c r="AV49" s="1">
        <f>ROUND(AV48/21*100,0)</f>
        <v>14</v>
      </c>
      <c r="AW49" s="1">
        <f>ROUND(AW48/21*100,0)</f>
        <v>38</v>
      </c>
      <c r="AX49" s="1">
        <f>ROUND(AX48/21*100,0)</f>
        <v>43</v>
      </c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>
        <f>ROUND(BS48/21*100,0)</f>
        <v>62</v>
      </c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>
        <f>ROUND(CF48/21*100,0)</f>
        <v>33</v>
      </c>
      <c r="CG49" s="1">
        <f>ROUND(CG48/21*100,0)</f>
        <v>29</v>
      </c>
      <c r="CH49" s="1">
        <f>ROUND(CH48/21*100,0)</f>
        <v>5</v>
      </c>
      <c r="CI49" s="1">
        <f>ROUND(CI48/21*100,0)</f>
        <v>52</v>
      </c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</row>
    <row r="50" spans="1:117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44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</row>
    <row r="51" spans="1:117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44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</row>
    <row r="52" spans="1:117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</row>
    <row r="53" spans="1:117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</row>
    <row r="54" spans="1:117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</row>
    <row r="55" spans="1:117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</row>
    <row r="56" spans="1:117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</row>
    <row r="57" spans="1:117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</row>
    <row r="58" spans="1:117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</row>
    <row r="59" spans="1:117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</row>
    <row r="60" spans="1:117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</row>
    <row r="61" spans="1:117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</row>
    <row r="62" spans="1:117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</row>
    <row r="63" spans="1:117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</row>
    <row r="64" spans="1:117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</row>
    <row r="65" spans="1:117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</row>
    <row r="66" spans="1:117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</row>
    <row r="67" spans="1:117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</row>
    <row r="68" spans="1:117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</row>
    <row r="69" spans="1:117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</row>
    <row r="70" spans="1:117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</row>
    <row r="71" spans="1:117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</row>
    <row r="72" spans="1:117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</row>
    <row r="73" spans="1:117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</row>
    <row r="74" spans="1:117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</row>
    <row r="75" spans="1:117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</row>
    <row r="76" spans="1:117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</row>
    <row r="77" spans="1:117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</row>
    <row r="78" spans="1:117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</row>
    <row r="79" spans="1:117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</row>
    <row r="80" spans="1:117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</row>
    <row r="81" spans="1:117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</row>
    <row r="82" spans="1:117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</row>
    <row r="83" spans="1:117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</row>
    <row r="84" spans="1:117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</row>
    <row r="85" spans="1:117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</row>
    <row r="86" spans="1:117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</row>
    <row r="87" spans="1:117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</row>
    <row r="88" spans="1:117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</row>
    <row r="89" spans="1:117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</row>
    <row r="90" spans="1:117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</row>
    <row r="91" spans="1:117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</row>
    <row r="92" spans="1:117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</row>
    <row r="93" spans="1:117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</row>
    <row r="94" spans="1:117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</row>
    <row r="95" spans="1:117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</row>
    <row r="96" spans="1:117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</row>
    <row r="97" spans="1:117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</row>
    <row r="98" spans="1:117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</row>
    <row r="99" spans="1:117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</row>
    <row r="100" spans="1:117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</row>
    <row r="101" spans="1:117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</row>
    <row r="102" spans="1:117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</row>
    <row r="103" spans="1:117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</row>
    <row r="104" spans="1:117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</row>
    <row r="105" spans="1:117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</row>
    <row r="106" spans="1:117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</row>
    <row r="107" spans="1:117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</row>
    <row r="108" spans="1:117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</row>
    <row r="109" spans="1:117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</row>
    <row r="110" spans="1:117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</row>
    <row r="111" spans="1:117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</row>
    <row r="112" spans="1:117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</row>
    <row r="113" spans="1:117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</row>
    <row r="114" spans="1:117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</row>
    <row r="115" spans="1:117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</row>
    <row r="116" spans="1:117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</row>
    <row r="117" spans="1:117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</row>
    <row r="118" spans="1:117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</row>
    <row r="119" spans="1:117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</row>
    <row r="120" spans="1:117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</row>
    <row r="121" spans="1:117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</row>
    <row r="122" spans="1:117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</row>
    <row r="123" spans="1:117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</row>
    <row r="124" spans="1:117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</row>
    <row r="125" spans="1:117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</row>
    <row r="126" spans="1:117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</row>
    <row r="127" spans="1:117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</row>
    <row r="128" spans="1:117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</row>
    <row r="129" spans="1:117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</row>
    <row r="130" spans="1:117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</row>
    <row r="131" spans="1:117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</row>
    <row r="132" spans="1:117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</row>
    <row r="133" spans="1:117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</row>
    <row r="134" spans="1:117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</row>
    <row r="135" spans="1:117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</row>
    <row r="136" spans="1:117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</row>
    <row r="137" spans="1:117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</row>
    <row r="138" spans="1:117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</row>
    <row r="139" spans="1:117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</row>
    <row r="140" spans="1:117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</row>
    <row r="141" spans="1:117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</row>
    <row r="142" spans="1:117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</row>
    <row r="143" spans="1:117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</row>
    <row r="144" spans="1:117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</row>
    <row r="145" spans="1:117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</row>
    <row r="146" spans="1:117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</row>
    <row r="147" spans="1:117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</row>
    <row r="148" spans="1:117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</row>
    <row r="149" spans="1:117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</row>
    <row r="150" spans="1:117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</row>
    <row r="151" spans="1:117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</row>
    <row r="152" spans="1:117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</row>
    <row r="153" spans="1:117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</row>
    <row r="154" spans="1:117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</row>
    <row r="155" spans="1:117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</row>
    <row r="156" spans="1:117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</row>
    <row r="157" spans="1:117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</row>
    <row r="158" spans="1:117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</row>
    <row r="159" spans="1:117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</row>
    <row r="160" spans="1:117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</row>
    <row r="161" spans="1:117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</row>
    <row r="162" spans="1:117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</row>
    <row r="163" spans="1:117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</row>
    <row r="164" spans="1:117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</row>
    <row r="165" spans="1:117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</row>
    <row r="166" spans="1:117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</row>
    <row r="167" spans="1:117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</row>
    <row r="168" spans="1:117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</row>
    <row r="169" spans="1:117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</row>
    <row r="170" spans="1:117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</row>
    <row r="171" spans="1:117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</row>
    <row r="172" spans="1:117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</row>
    <row r="173" spans="1:117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</row>
    <row r="174" spans="1:117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</row>
    <row r="175" spans="1:117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</row>
    <row r="176" spans="1:117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</row>
    <row r="177" spans="1:117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</row>
    <row r="178" spans="1:117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</row>
    <row r="179" spans="1:117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</row>
    <row r="180" spans="1:117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</row>
    <row r="181" spans="1:117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</row>
    <row r="182" spans="1:117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</row>
    <row r="183" spans="1:117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</row>
    <row r="184" spans="1:117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</row>
    <row r="185" spans="1:117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</row>
    <row r="186" spans="1:117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</row>
    <row r="187" spans="1:117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</row>
    <row r="188" spans="1:117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</row>
    <row r="189" spans="1:117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</row>
    <row r="190" spans="1:117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</row>
    <row r="191" spans="1:117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</row>
    <row r="192" spans="1:117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</row>
    <row r="193" spans="1:117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</row>
    <row r="194" spans="1:117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</row>
    <row r="195" spans="1:117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</row>
    <row r="196" spans="1:117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</row>
    <row r="197" spans="1:117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</row>
    <row r="198" spans="1:117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</row>
    <row r="199" spans="1:117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</row>
    <row r="200" spans="1:117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</row>
    <row r="201" spans="1:117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</row>
    <row r="202" spans="1:117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</row>
    <row r="203" spans="1:117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</row>
    <row r="204" spans="1:117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</row>
    <row r="205" spans="1:117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</row>
    <row r="206" spans="1:117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</row>
    <row r="207" spans="1:117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</row>
    <row r="208" spans="1:117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</row>
    <row r="209" spans="1:117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</row>
    <row r="210" spans="1:117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</row>
    <row r="211" spans="1:117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</row>
    <row r="212" spans="1:117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</row>
    <row r="213" spans="1:117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</row>
    <row r="214" spans="1:117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</row>
    <row r="215" spans="1:117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</row>
    <row r="216" spans="1:117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</row>
    <row r="217" spans="1:117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</row>
    <row r="218" spans="1:117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</row>
    <row r="219" spans="1:117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</row>
    <row r="220" spans="1:117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</row>
    <row r="221" spans="1:117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</row>
    <row r="222" spans="1:117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</row>
    <row r="223" spans="1:117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</row>
    <row r="224" spans="1:117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</row>
    <row r="225" spans="1:117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</row>
    <row r="226" spans="1:117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</row>
    <row r="227" spans="1:117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</row>
    <row r="228" spans="1:117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</row>
    <row r="229" spans="1:117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</row>
    <row r="230" spans="1:117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</row>
    <row r="231" spans="1:117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</row>
    <row r="232" spans="1:117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</row>
    <row r="233" spans="1:117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</row>
    <row r="234" spans="1:117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</row>
    <row r="235" spans="1:117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</row>
    <row r="236" spans="1:117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</row>
    <row r="237" spans="1:117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</row>
    <row r="238" spans="1:117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</row>
    <row r="239" spans="1:117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</row>
    <row r="240" spans="1:117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</row>
    <row r="241" spans="1:117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</row>
    <row r="242" spans="1:117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</row>
    <row r="243" spans="1:117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</row>
    <row r="244" spans="1:117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</row>
    <row r="245" spans="1:117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</row>
    <row r="246" spans="1:117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</row>
    <row r="247" spans="1:117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</row>
    <row r="248" spans="1:117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</row>
    <row r="249" spans="1:117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</row>
    <row r="250" spans="1:117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</row>
    <row r="251" spans="1:117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</row>
    <row r="252" spans="1:117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</row>
    <row r="253" spans="1:117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</row>
    <row r="254" spans="1:117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</row>
    <row r="255" spans="1:117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</row>
    <row r="256" spans="1:117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</row>
    <row r="257" spans="1:117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</row>
    <row r="258" spans="1:117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</row>
    <row r="259" spans="1:117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</row>
    <row r="260" spans="1:117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</row>
    <row r="261" spans="1:117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</row>
    <row r="262" spans="1:117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</row>
    <row r="263" spans="1:117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</row>
    <row r="264" spans="1:117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</row>
    <row r="265" spans="1:117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</row>
    <row r="266" spans="1:117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</row>
    <row r="267" spans="1:117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</row>
    <row r="268" spans="1:117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</row>
    <row r="269" spans="1:117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</row>
    <row r="270" spans="1:117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</row>
    <row r="271" spans="1:117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</row>
    <row r="272" spans="1:117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</row>
    <row r="273" spans="1:117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</row>
    <row r="274" spans="1:117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</row>
    <row r="275" spans="1:117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</row>
    <row r="276" spans="1:117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</row>
    <row r="277" spans="1:117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</row>
    <row r="278" spans="1:117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</row>
    <row r="279" spans="1:117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</row>
    <row r="280" spans="1:117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</row>
    <row r="281" spans="1:117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</row>
    <row r="282" spans="1:117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</row>
    <row r="283" spans="1:117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</row>
    <row r="284" spans="1:117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</row>
    <row r="285" spans="1:117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</row>
    <row r="286" spans="1:117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</row>
    <row r="287" spans="1:117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</row>
    <row r="288" spans="1:117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</row>
    <row r="289" spans="1:117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</row>
    <row r="290" spans="1:117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</row>
    <row r="291" spans="1:117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</row>
    <row r="292" spans="1:117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</row>
    <row r="293" spans="1:117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</row>
    <row r="294" spans="1:117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</row>
    <row r="295" spans="1:117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</row>
    <row r="296" spans="1:117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</row>
    <row r="297" spans="1:117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</row>
    <row r="298" spans="1:117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</row>
    <row r="299" spans="1:117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</row>
    <row r="300" spans="1:117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</row>
    <row r="301" spans="1:117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</row>
    <row r="302" spans="1:117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</row>
    <row r="303" spans="1:117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</row>
    <row r="304" spans="1:117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</row>
    <row r="305" spans="1:117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</row>
    <row r="306" spans="1:117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</row>
    <row r="307" spans="1:117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</row>
    <row r="308" spans="1:117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</row>
    <row r="309" spans="1:117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</row>
    <row r="310" spans="1:117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</row>
    <row r="311" spans="1:117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</row>
    <row r="312" spans="1:117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</row>
    <row r="313" spans="1:117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</row>
    <row r="314" spans="1:117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</row>
    <row r="315" spans="1:117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</row>
    <row r="316" spans="1:117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</row>
    <row r="317" spans="1:117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</row>
    <row r="318" spans="1:117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</row>
    <row r="319" spans="1:117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</row>
    <row r="320" spans="1:117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</row>
    <row r="321" spans="1:117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</row>
    <row r="322" spans="1:117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</row>
    <row r="323" spans="1:117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</row>
    <row r="324" spans="1:117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</row>
    <row r="325" spans="1:117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</row>
    <row r="326" spans="1:117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</row>
    <row r="327" spans="1:117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</row>
    <row r="328" spans="1:117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</row>
    <row r="329" spans="1:117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</row>
    <row r="330" spans="1:117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</row>
    <row r="331" spans="1:117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</row>
    <row r="332" spans="1:117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</row>
    <row r="333" spans="1:117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</row>
    <row r="334" spans="1:117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</row>
    <row r="335" spans="1:117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</row>
    <row r="336" spans="1:117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</row>
    <row r="337" spans="1:117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</row>
    <row r="338" spans="1:117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</row>
    <row r="339" spans="1:117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</row>
    <row r="340" spans="1:117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</row>
    <row r="341" spans="1:117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</row>
    <row r="342" spans="1:117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</row>
    <row r="343" spans="1:117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</row>
    <row r="344" spans="1:117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</row>
    <row r="345" spans="1:117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</row>
    <row r="346" spans="1:117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</row>
    <row r="347" spans="1:117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</row>
    <row r="348" spans="1:117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</row>
    <row r="349" spans="1:117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</row>
    <row r="350" spans="1:117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</row>
    <row r="351" spans="1:117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</row>
    <row r="352" spans="1:117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</row>
    <row r="353" spans="1:117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</row>
    <row r="354" spans="1:117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</row>
    <row r="355" spans="1:117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</row>
    <row r="356" spans="1:117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</row>
    <row r="357" spans="1:117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</row>
    <row r="358" spans="1:117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</row>
    <row r="359" spans="1:117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</row>
    <row r="360" spans="1:117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</row>
    <row r="361" spans="1:117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</row>
    <row r="362" spans="1:117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</row>
    <row r="363" spans="1:117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</row>
    <row r="364" spans="1:117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</row>
    <row r="365" spans="1:117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</row>
    <row r="366" spans="1:117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</row>
    <row r="367" spans="1:117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</row>
    <row r="368" spans="1:117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</row>
    <row r="369" spans="1:117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</row>
    <row r="370" spans="1:117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</row>
    <row r="371" spans="1:117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</row>
    <row r="372" spans="1:117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</row>
    <row r="373" spans="1:117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</row>
    <row r="374" spans="1:117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</row>
    <row r="375" spans="1:117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</row>
    <row r="376" spans="1:117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</row>
    <row r="377" spans="1:117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</row>
    <row r="378" spans="1:117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</row>
    <row r="379" spans="1:117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</row>
    <row r="380" spans="1:117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</row>
    <row r="381" spans="1:117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</row>
    <row r="382" spans="1:117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</row>
    <row r="383" spans="1:117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</row>
    <row r="384" spans="1:117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</row>
    <row r="385" spans="1:117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</row>
    <row r="386" spans="1:117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</row>
    <row r="387" spans="1:117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</row>
    <row r="388" spans="1:117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</row>
    <row r="389" spans="1:117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</row>
    <row r="390" spans="1:117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</row>
    <row r="391" spans="1:117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</row>
    <row r="392" spans="1:117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</row>
    <row r="393" spans="1:117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</row>
    <row r="394" spans="1:117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</row>
    <row r="395" spans="1:117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</row>
    <row r="396" spans="1:117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</row>
    <row r="397" spans="1:117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</row>
    <row r="398" spans="1:117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</row>
    <row r="399" spans="1:117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</row>
    <row r="400" spans="1:117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</row>
    <row r="401" spans="1:117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</row>
    <row r="402" spans="1:117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</row>
    <row r="403" spans="1:117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</row>
    <row r="404" spans="1:117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</row>
    <row r="405" spans="1:117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</row>
    <row r="406" spans="1:117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</row>
    <row r="407" spans="1:117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</row>
    <row r="408" spans="1:117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</row>
    <row r="409" spans="1:117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</row>
    <row r="410" spans="1:117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</row>
    <row r="411" spans="1:117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</row>
    <row r="412" spans="1:117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</row>
    <row r="413" spans="1:117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</row>
    <row r="414" spans="1:117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</row>
    <row r="415" spans="1:117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</row>
    <row r="416" spans="1:117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</row>
    <row r="417" spans="1:117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</row>
    <row r="418" spans="1:117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</row>
    <row r="419" spans="1:117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</row>
    <row r="420" spans="1:117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</row>
    <row r="421" spans="1:117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</row>
    <row r="422" spans="1:117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</row>
    <row r="423" spans="1:117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</row>
    <row r="424" spans="1:117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</row>
    <row r="425" spans="1:117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</row>
    <row r="426" spans="1:117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</row>
    <row r="427" spans="1:117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</row>
    <row r="428" spans="1:117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</row>
    <row r="429" spans="1:117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</row>
    <row r="430" spans="1:117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</row>
    <row r="431" spans="1:117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</row>
    <row r="432" spans="1:117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</row>
    <row r="433" spans="1:117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</row>
    <row r="434" spans="1:117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</row>
    <row r="435" spans="1:117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</row>
    <row r="436" spans="1:117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</row>
    <row r="437" spans="1:117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</row>
    <row r="438" spans="1:117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</row>
    <row r="439" spans="1:117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</row>
    <row r="440" spans="1:117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</row>
    <row r="441" spans="1:117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</row>
    <row r="442" spans="1:117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</row>
    <row r="443" spans="1:117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</row>
    <row r="444" spans="1:117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</row>
    <row r="445" spans="1:117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</row>
    <row r="446" spans="1:117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</row>
    <row r="447" spans="1:117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</row>
    <row r="448" spans="1:117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</row>
    <row r="449" spans="1:117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</row>
    <row r="450" spans="1:117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</row>
    <row r="451" spans="1:117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</row>
    <row r="452" spans="1:117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</row>
    <row r="453" spans="1:117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</row>
    <row r="454" spans="1:117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</row>
    <row r="455" spans="1:117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</row>
    <row r="456" spans="1:117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</row>
    <row r="457" spans="1:117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</row>
    <row r="458" spans="1:117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</row>
    <row r="459" spans="1:117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</row>
    <row r="460" spans="1:117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</row>
    <row r="461" spans="1:117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</row>
    <row r="462" spans="1:117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</row>
    <row r="463" spans="1:117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</row>
    <row r="464" spans="1:117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</row>
    <row r="465" spans="1:117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</row>
    <row r="466" spans="1:117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</row>
    <row r="467" spans="1:117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</row>
    <row r="468" spans="1:117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</row>
    <row r="469" spans="1:117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</row>
    <row r="470" spans="1:117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</row>
    <row r="471" spans="1:117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</row>
    <row r="472" spans="1:117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</row>
    <row r="473" spans="1:117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</row>
    <row r="474" spans="1:117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</row>
    <row r="475" spans="1:117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</row>
    <row r="476" spans="1:117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</row>
    <row r="477" spans="1:117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</row>
    <row r="478" spans="1:117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</row>
    <row r="479" spans="1:117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</row>
    <row r="480" spans="1:117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</row>
    <row r="481" spans="1:117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</row>
    <row r="482" spans="1:117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</row>
    <row r="483" spans="1:117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</row>
    <row r="484" spans="1:117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</row>
    <row r="485" spans="1:117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</row>
    <row r="486" spans="1:117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</row>
    <row r="487" spans="1:117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</row>
    <row r="488" spans="1:117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</row>
    <row r="489" spans="1:117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</row>
    <row r="490" spans="1:117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</row>
    <row r="491" spans="1:117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</row>
    <row r="492" spans="1:117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</row>
    <row r="493" spans="1:117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</row>
    <row r="494" spans="1:117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</row>
    <row r="495" spans="1:117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</row>
    <row r="496" spans="1:117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</row>
    <row r="497" spans="1:117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</row>
    <row r="498" spans="1:117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</row>
    <row r="499" spans="1:117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</row>
    <row r="500" spans="1:117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</row>
    <row r="501" spans="1:117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</row>
    <row r="502" spans="1:117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</row>
    <row r="503" spans="1:117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</row>
    <row r="504" spans="1:117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</row>
    <row r="505" spans="1:117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</row>
    <row r="506" spans="1:117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</row>
    <row r="507" spans="1:117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</row>
    <row r="508" spans="1:117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</row>
    <row r="509" spans="1:117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</row>
    <row r="510" spans="1:117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</row>
    <row r="511" spans="1:117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</row>
    <row r="512" spans="1:117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</row>
    <row r="513" spans="1:117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</row>
    <row r="514" spans="1:117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</row>
    <row r="515" spans="1:117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</row>
    <row r="516" spans="1:117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</row>
    <row r="517" spans="1:117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</row>
    <row r="518" spans="1:117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</row>
    <row r="519" spans="1:117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</row>
    <row r="520" spans="1:117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</row>
    <row r="521" spans="1:117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</row>
    <row r="522" spans="1:117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</row>
    <row r="523" spans="1:117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</row>
    <row r="524" spans="1:117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</row>
    <row r="525" spans="1:117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</row>
    <row r="526" spans="1:117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</row>
    <row r="527" spans="1:117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</row>
    <row r="528" spans="1:117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</row>
    <row r="529" spans="1:117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</row>
    <row r="530" spans="1:117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</row>
    <row r="531" spans="1:117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</row>
    <row r="532" spans="1:117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</row>
    <row r="533" spans="1:117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</row>
    <row r="534" spans="1:117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</row>
    <row r="535" spans="1:117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</row>
    <row r="536" spans="1:117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</row>
    <row r="537" spans="1:117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</row>
    <row r="538" spans="1:117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</row>
    <row r="539" spans="1:117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</row>
    <row r="540" spans="1:117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</row>
    <row r="541" spans="1:117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</row>
    <row r="542" spans="1:117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</row>
    <row r="543" spans="1:117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</row>
    <row r="544" spans="1:117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</row>
    <row r="545" spans="1:117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</row>
    <row r="546" spans="1:117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</row>
    <row r="547" spans="1:117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</row>
    <row r="548" spans="1:117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</row>
    <row r="549" spans="1:117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</row>
    <row r="550" spans="1:117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</row>
    <row r="551" spans="1:117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</row>
    <row r="552" spans="1:117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</row>
    <row r="553" spans="1:117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</row>
    <row r="554" spans="1:117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</row>
    <row r="555" spans="1:117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</row>
    <row r="556" spans="1:117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</row>
    <row r="557" spans="1:117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</row>
    <row r="558" spans="1:117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</row>
    <row r="559" spans="1:117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</row>
    <row r="560" spans="1:117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</row>
    <row r="561" spans="1:117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</row>
    <row r="562" spans="1:117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</row>
    <row r="563" spans="1:117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</row>
    <row r="564" spans="1:117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</row>
    <row r="565" spans="1:117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</row>
    <row r="566" spans="1:117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</row>
    <row r="567" spans="1:117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</row>
    <row r="568" spans="1:117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</row>
    <row r="569" spans="1:117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</row>
    <row r="570" spans="1:117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</row>
    <row r="571" spans="1:117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</row>
    <row r="572" spans="1:117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</row>
    <row r="573" spans="1:117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</row>
    <row r="574" spans="1:117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</row>
    <row r="575" spans="1:117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</row>
    <row r="576" spans="1:117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</row>
    <row r="577" spans="1:117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</row>
    <row r="578" spans="1:117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</row>
    <row r="579" spans="1:117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</row>
    <row r="580" spans="1:117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</row>
    <row r="581" spans="1:117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</row>
    <row r="582" spans="1:117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</row>
    <row r="583" spans="1:117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</row>
    <row r="584" spans="1:117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</row>
    <row r="585" spans="1:117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</row>
    <row r="586" spans="1:117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</row>
    <row r="587" spans="1:117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</row>
    <row r="588" spans="1:117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</row>
    <row r="589" spans="1:117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</row>
    <row r="590" spans="1:117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</row>
    <row r="591" spans="1:117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</row>
    <row r="592" spans="1:117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</row>
    <row r="593" spans="1:117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</row>
    <row r="594" spans="1:117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</row>
    <row r="595" spans="1:117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</row>
    <row r="596" spans="1:117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</row>
    <row r="597" spans="1:117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</row>
    <row r="598" spans="1:117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</row>
    <row r="599" spans="1:117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</row>
    <row r="600" spans="1:117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</row>
    <row r="601" spans="1:117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</row>
    <row r="602" spans="1:117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</row>
    <row r="603" spans="1:117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</row>
    <row r="604" spans="1:117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</row>
    <row r="605" spans="1:117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</row>
    <row r="606" spans="1:117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</row>
    <row r="607" spans="1:117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</row>
    <row r="608" spans="1:117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</row>
    <row r="609" spans="1:117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</row>
    <row r="610" spans="1:117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</row>
    <row r="611" spans="1:117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</row>
    <row r="612" spans="1:117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</row>
    <row r="613" spans="1:117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</row>
    <row r="614" spans="1:117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</row>
    <row r="615" spans="1:117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</row>
    <row r="616" spans="1:117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</row>
    <row r="617" spans="1:117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</row>
    <row r="618" spans="1:117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</row>
    <row r="619" spans="1:117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</row>
    <row r="620" spans="1:117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</row>
    <row r="621" spans="1:117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</row>
    <row r="622" spans="1:117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</row>
    <row r="623" spans="1:117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</row>
    <row r="624" spans="1:117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</row>
    <row r="625" spans="1:117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</row>
    <row r="626" spans="1:117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</row>
    <row r="627" spans="1:117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</row>
    <row r="628" spans="1:117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</row>
    <row r="629" spans="1:117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</row>
    <row r="630" spans="1:117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</row>
    <row r="631" spans="1:117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</row>
    <row r="632" spans="1:117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</row>
    <row r="633" spans="1:117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</row>
    <row r="634" spans="1:117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</row>
    <row r="635" spans="1:117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</row>
    <row r="636" spans="1:117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</row>
    <row r="637" spans="1:117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</row>
    <row r="638" spans="1:117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</row>
    <row r="639" spans="1:117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</row>
    <row r="640" spans="1:117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</row>
    <row r="641" spans="1:117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</row>
    <row r="642" spans="1:117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</row>
    <row r="643" spans="1:117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</row>
    <row r="644" spans="1:117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</row>
    <row r="645" spans="1:117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</row>
    <row r="646" spans="1:117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</row>
    <row r="647" spans="1:117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</row>
    <row r="648" spans="1:117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</row>
    <row r="649" spans="1:117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</row>
    <row r="650" spans="1:117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</row>
    <row r="651" spans="1:117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</row>
    <row r="652" spans="1:117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</row>
    <row r="653" spans="1:117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</row>
    <row r="654" spans="1:117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</row>
    <row r="655" spans="1:117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</row>
    <row r="656" spans="1:117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</row>
    <row r="657" spans="1:117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</row>
    <row r="658" spans="1:117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</row>
    <row r="659" spans="1:117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</row>
    <row r="660" spans="1:117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</row>
    <row r="661" spans="1:117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</row>
    <row r="662" spans="1:117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</row>
    <row r="663" spans="1:117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</row>
    <row r="664" spans="1:117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</row>
    <row r="665" spans="1:117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</row>
    <row r="666" spans="1:117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</row>
    <row r="667" spans="1:117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</row>
    <row r="668" spans="1:117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</row>
    <row r="669" spans="1:117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</row>
    <row r="670" spans="1:117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</row>
    <row r="671" spans="1:117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</row>
    <row r="672" spans="1:117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</row>
    <row r="673" spans="1:117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</row>
    <row r="674" spans="1:117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</row>
    <row r="675" spans="1:117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</row>
    <row r="676" spans="1:117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</row>
    <row r="677" spans="1:117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</row>
    <row r="678" spans="1:117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</row>
    <row r="679" spans="1:117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</row>
    <row r="680" spans="1:117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</row>
    <row r="681" spans="1:117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</row>
    <row r="682" spans="1:117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</row>
    <row r="683" spans="1:117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</row>
    <row r="684" spans="1:117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</row>
    <row r="685" spans="1:117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</row>
    <row r="686" spans="1:117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</row>
    <row r="687" spans="1:117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</row>
    <row r="688" spans="1:117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</row>
    <row r="689" spans="1:117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</row>
    <row r="690" spans="1:117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</row>
    <row r="691" spans="1:117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</row>
    <row r="692" spans="1:117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</row>
    <row r="693" spans="1:117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</row>
    <row r="694" spans="1:117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</row>
    <row r="695" spans="1:117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</row>
    <row r="696" spans="1:117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</row>
    <row r="697" spans="1:117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</row>
    <row r="698" spans="1:117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</row>
    <row r="699" spans="1:117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</row>
    <row r="700" spans="1:117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</row>
    <row r="701" spans="1:117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</row>
    <row r="702" spans="1:117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</row>
    <row r="703" spans="1:117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</row>
    <row r="704" spans="1:117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</row>
    <row r="705" spans="1:117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</row>
    <row r="706" spans="1:117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</row>
    <row r="707" spans="1:117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</row>
    <row r="708" spans="1:117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</row>
    <row r="709" spans="1:117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</row>
    <row r="710" spans="1:117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</row>
    <row r="711" spans="1:117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</row>
    <row r="712" spans="1:117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</row>
    <row r="713" spans="1:117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</row>
    <row r="714" spans="1:117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</row>
    <row r="715" spans="1:117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</row>
    <row r="716" spans="1:117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</row>
    <row r="717" spans="1:117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  <c r="DM717" s="1"/>
    </row>
    <row r="718" spans="1:117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  <c r="DI718" s="1"/>
      <c r="DJ718" s="1"/>
      <c r="DK718" s="1"/>
      <c r="DL718" s="1"/>
      <c r="DM718" s="1"/>
    </row>
    <row r="719" spans="1:117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  <c r="DM719" s="1"/>
    </row>
    <row r="720" spans="1:117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  <c r="DM720" s="1"/>
    </row>
    <row r="721" spans="1:117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  <c r="DM721" s="1"/>
    </row>
    <row r="722" spans="1:117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  <c r="DI722" s="1"/>
      <c r="DJ722" s="1"/>
      <c r="DK722" s="1"/>
      <c r="DL722" s="1"/>
      <c r="DM722" s="1"/>
    </row>
    <row r="723" spans="1:117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  <c r="DI723" s="1"/>
      <c r="DJ723" s="1"/>
      <c r="DK723" s="1"/>
      <c r="DL723" s="1"/>
      <c r="DM723" s="1"/>
    </row>
    <row r="724" spans="1:117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  <c r="DI724" s="1"/>
      <c r="DJ724" s="1"/>
      <c r="DK724" s="1"/>
      <c r="DL724" s="1"/>
      <c r="DM724" s="1"/>
    </row>
    <row r="725" spans="1:117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  <c r="DI725" s="1"/>
      <c r="DJ725" s="1"/>
      <c r="DK725" s="1"/>
      <c r="DL725" s="1"/>
      <c r="DM725" s="1"/>
    </row>
    <row r="726" spans="1:117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  <c r="CU726" s="1"/>
      <c r="CV726" s="1"/>
      <c r="CW726" s="1"/>
      <c r="CX726" s="1"/>
      <c r="CY726" s="1"/>
      <c r="CZ726" s="1"/>
      <c r="DA726" s="1"/>
      <c r="DB726" s="1"/>
      <c r="DC726" s="1"/>
      <c r="DD726" s="1"/>
      <c r="DE726" s="1"/>
      <c r="DF726" s="1"/>
      <c r="DG726" s="1"/>
      <c r="DH726" s="1"/>
      <c r="DI726" s="1"/>
      <c r="DJ726" s="1"/>
      <c r="DK726" s="1"/>
      <c r="DL726" s="1"/>
      <c r="DM726" s="1"/>
    </row>
    <row r="727" spans="1:117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  <c r="CU727" s="1"/>
      <c r="CV727" s="1"/>
      <c r="CW727" s="1"/>
      <c r="CX727" s="1"/>
      <c r="CY727" s="1"/>
      <c r="CZ727" s="1"/>
      <c r="DA727" s="1"/>
      <c r="DB727" s="1"/>
      <c r="DC727" s="1"/>
      <c r="DD727" s="1"/>
      <c r="DE727" s="1"/>
      <c r="DF727" s="1"/>
      <c r="DG727" s="1"/>
      <c r="DH727" s="1"/>
      <c r="DI727" s="1"/>
      <c r="DJ727" s="1"/>
      <c r="DK727" s="1"/>
      <c r="DL727" s="1"/>
      <c r="DM727" s="1"/>
    </row>
    <row r="728" spans="1:117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  <c r="CU728" s="1"/>
      <c r="CV728" s="1"/>
      <c r="CW728" s="1"/>
      <c r="CX728" s="1"/>
      <c r="CY728" s="1"/>
      <c r="CZ728" s="1"/>
      <c r="DA728" s="1"/>
      <c r="DB728" s="1"/>
      <c r="DC728" s="1"/>
      <c r="DD728" s="1"/>
      <c r="DE728" s="1"/>
      <c r="DF728" s="1"/>
      <c r="DG728" s="1"/>
      <c r="DH728" s="1"/>
      <c r="DI728" s="1"/>
      <c r="DJ728" s="1"/>
      <c r="DK728" s="1"/>
      <c r="DL728" s="1"/>
      <c r="DM728" s="1"/>
    </row>
    <row r="729" spans="1:117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  <c r="CU729" s="1"/>
      <c r="CV729" s="1"/>
      <c r="CW729" s="1"/>
      <c r="CX729" s="1"/>
      <c r="CY729" s="1"/>
      <c r="CZ729" s="1"/>
      <c r="DA729" s="1"/>
      <c r="DB729" s="1"/>
      <c r="DC729" s="1"/>
      <c r="DD729" s="1"/>
      <c r="DE729" s="1"/>
      <c r="DF729" s="1"/>
      <c r="DG729" s="1"/>
      <c r="DH729" s="1"/>
      <c r="DI729" s="1"/>
      <c r="DJ729" s="1"/>
      <c r="DK729" s="1"/>
      <c r="DL729" s="1"/>
      <c r="DM729" s="1"/>
    </row>
    <row r="730" spans="1:117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  <c r="CU730" s="1"/>
      <c r="CV730" s="1"/>
      <c r="CW730" s="1"/>
      <c r="CX730" s="1"/>
      <c r="CY730" s="1"/>
      <c r="CZ730" s="1"/>
      <c r="DA730" s="1"/>
      <c r="DB730" s="1"/>
      <c r="DC730" s="1"/>
      <c r="DD730" s="1"/>
      <c r="DE730" s="1"/>
      <c r="DF730" s="1"/>
      <c r="DG730" s="1"/>
      <c r="DH730" s="1"/>
      <c r="DI730" s="1"/>
      <c r="DJ730" s="1"/>
      <c r="DK730" s="1"/>
      <c r="DL730" s="1"/>
      <c r="DM730" s="1"/>
    </row>
    <row r="731" spans="1:117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  <c r="CU731" s="1"/>
      <c r="CV731" s="1"/>
      <c r="CW731" s="1"/>
      <c r="CX731" s="1"/>
      <c r="CY731" s="1"/>
      <c r="CZ731" s="1"/>
      <c r="DA731" s="1"/>
      <c r="DB731" s="1"/>
      <c r="DC731" s="1"/>
      <c r="DD731" s="1"/>
      <c r="DE731" s="1"/>
      <c r="DF731" s="1"/>
      <c r="DG731" s="1"/>
      <c r="DH731" s="1"/>
      <c r="DI731" s="1"/>
      <c r="DJ731" s="1"/>
      <c r="DK731" s="1"/>
      <c r="DL731" s="1"/>
      <c r="DM731" s="1"/>
    </row>
    <row r="732" spans="1:117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  <c r="CU732" s="1"/>
      <c r="CV732" s="1"/>
      <c r="CW732" s="1"/>
      <c r="CX732" s="1"/>
      <c r="CY732" s="1"/>
      <c r="CZ732" s="1"/>
      <c r="DA732" s="1"/>
      <c r="DB732" s="1"/>
      <c r="DC732" s="1"/>
      <c r="DD732" s="1"/>
      <c r="DE732" s="1"/>
      <c r="DF732" s="1"/>
      <c r="DG732" s="1"/>
      <c r="DH732" s="1"/>
      <c r="DI732" s="1"/>
      <c r="DJ732" s="1"/>
      <c r="DK732" s="1"/>
      <c r="DL732" s="1"/>
      <c r="DM732" s="1"/>
    </row>
    <row r="733" spans="1:117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  <c r="CU733" s="1"/>
      <c r="CV733" s="1"/>
      <c r="CW733" s="1"/>
      <c r="CX733" s="1"/>
      <c r="CY733" s="1"/>
      <c r="CZ733" s="1"/>
      <c r="DA733" s="1"/>
      <c r="DB733" s="1"/>
      <c r="DC733" s="1"/>
      <c r="DD733" s="1"/>
      <c r="DE733" s="1"/>
      <c r="DF733" s="1"/>
      <c r="DG733" s="1"/>
      <c r="DH733" s="1"/>
      <c r="DI733" s="1"/>
      <c r="DJ733" s="1"/>
      <c r="DK733" s="1"/>
      <c r="DL733" s="1"/>
      <c r="DM733" s="1"/>
    </row>
    <row r="734" spans="1:117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  <c r="CU734" s="1"/>
      <c r="CV734" s="1"/>
      <c r="CW734" s="1"/>
      <c r="CX734" s="1"/>
      <c r="CY734" s="1"/>
      <c r="CZ734" s="1"/>
      <c r="DA734" s="1"/>
      <c r="DB734" s="1"/>
      <c r="DC734" s="1"/>
      <c r="DD734" s="1"/>
      <c r="DE734" s="1"/>
      <c r="DF734" s="1"/>
      <c r="DG734" s="1"/>
      <c r="DH734" s="1"/>
      <c r="DI734" s="1"/>
      <c r="DJ734" s="1"/>
      <c r="DK734" s="1"/>
      <c r="DL734" s="1"/>
      <c r="DM734" s="1"/>
    </row>
    <row r="735" spans="1:117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  <c r="CU735" s="1"/>
      <c r="CV735" s="1"/>
      <c r="CW735" s="1"/>
      <c r="CX735" s="1"/>
      <c r="CY735" s="1"/>
      <c r="CZ735" s="1"/>
      <c r="DA735" s="1"/>
      <c r="DB735" s="1"/>
      <c r="DC735" s="1"/>
      <c r="DD735" s="1"/>
      <c r="DE735" s="1"/>
      <c r="DF735" s="1"/>
      <c r="DG735" s="1"/>
      <c r="DH735" s="1"/>
      <c r="DI735" s="1"/>
      <c r="DJ735" s="1"/>
      <c r="DK735" s="1"/>
      <c r="DL735" s="1"/>
      <c r="DM735" s="1"/>
    </row>
    <row r="736" spans="1:117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  <c r="DI736" s="1"/>
      <c r="DJ736" s="1"/>
      <c r="DK736" s="1"/>
      <c r="DL736" s="1"/>
      <c r="DM736" s="1"/>
    </row>
    <row r="737" spans="1:117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  <c r="DI737" s="1"/>
      <c r="DJ737" s="1"/>
      <c r="DK737" s="1"/>
      <c r="DL737" s="1"/>
      <c r="DM737" s="1"/>
    </row>
    <row r="738" spans="1:117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  <c r="CU738" s="1"/>
      <c r="CV738" s="1"/>
      <c r="CW738" s="1"/>
      <c r="CX738" s="1"/>
      <c r="CY738" s="1"/>
      <c r="CZ738" s="1"/>
      <c r="DA738" s="1"/>
      <c r="DB738" s="1"/>
      <c r="DC738" s="1"/>
      <c r="DD738" s="1"/>
      <c r="DE738" s="1"/>
      <c r="DF738" s="1"/>
      <c r="DG738" s="1"/>
      <c r="DH738" s="1"/>
      <c r="DI738" s="1"/>
      <c r="DJ738" s="1"/>
      <c r="DK738" s="1"/>
      <c r="DL738" s="1"/>
      <c r="DM738" s="1"/>
    </row>
    <row r="739" spans="1:117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  <c r="CU739" s="1"/>
      <c r="CV739" s="1"/>
      <c r="CW739" s="1"/>
      <c r="CX739" s="1"/>
      <c r="CY739" s="1"/>
      <c r="CZ739" s="1"/>
      <c r="DA739" s="1"/>
      <c r="DB739" s="1"/>
      <c r="DC739" s="1"/>
      <c r="DD739" s="1"/>
      <c r="DE739" s="1"/>
      <c r="DF739" s="1"/>
      <c r="DG739" s="1"/>
      <c r="DH739" s="1"/>
      <c r="DI739" s="1"/>
      <c r="DJ739" s="1"/>
      <c r="DK739" s="1"/>
      <c r="DL739" s="1"/>
      <c r="DM739" s="1"/>
    </row>
    <row r="740" spans="1:117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  <c r="CU740" s="1"/>
      <c r="CV740" s="1"/>
      <c r="CW740" s="1"/>
      <c r="CX740" s="1"/>
      <c r="CY740" s="1"/>
      <c r="CZ740" s="1"/>
      <c r="DA740" s="1"/>
      <c r="DB740" s="1"/>
      <c r="DC740" s="1"/>
      <c r="DD740" s="1"/>
      <c r="DE740" s="1"/>
      <c r="DF740" s="1"/>
      <c r="DG740" s="1"/>
      <c r="DH740" s="1"/>
      <c r="DI740" s="1"/>
      <c r="DJ740" s="1"/>
      <c r="DK740" s="1"/>
      <c r="DL740" s="1"/>
      <c r="DM740" s="1"/>
    </row>
    <row r="741" spans="1:117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  <c r="CU741" s="1"/>
      <c r="CV741" s="1"/>
      <c r="CW741" s="1"/>
      <c r="CX741" s="1"/>
      <c r="CY741" s="1"/>
      <c r="CZ741" s="1"/>
      <c r="DA741" s="1"/>
      <c r="DB741" s="1"/>
      <c r="DC741" s="1"/>
      <c r="DD741" s="1"/>
      <c r="DE741" s="1"/>
      <c r="DF741" s="1"/>
      <c r="DG741" s="1"/>
      <c r="DH741" s="1"/>
      <c r="DI741" s="1"/>
      <c r="DJ741" s="1"/>
      <c r="DK741" s="1"/>
      <c r="DL741" s="1"/>
      <c r="DM741" s="1"/>
    </row>
    <row r="742" spans="1:117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  <c r="CU742" s="1"/>
      <c r="CV742" s="1"/>
      <c r="CW742" s="1"/>
      <c r="CX742" s="1"/>
      <c r="CY742" s="1"/>
      <c r="CZ742" s="1"/>
      <c r="DA742" s="1"/>
      <c r="DB742" s="1"/>
      <c r="DC742" s="1"/>
      <c r="DD742" s="1"/>
      <c r="DE742" s="1"/>
      <c r="DF742" s="1"/>
      <c r="DG742" s="1"/>
      <c r="DH742" s="1"/>
      <c r="DI742" s="1"/>
      <c r="DJ742" s="1"/>
      <c r="DK742" s="1"/>
      <c r="DL742" s="1"/>
      <c r="DM742" s="1"/>
    </row>
    <row r="743" spans="1:117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  <c r="CU743" s="1"/>
      <c r="CV743" s="1"/>
      <c r="CW743" s="1"/>
      <c r="CX743" s="1"/>
      <c r="CY743" s="1"/>
      <c r="CZ743" s="1"/>
      <c r="DA743" s="1"/>
      <c r="DB743" s="1"/>
      <c r="DC743" s="1"/>
      <c r="DD743" s="1"/>
      <c r="DE743" s="1"/>
      <c r="DF743" s="1"/>
      <c r="DG743" s="1"/>
      <c r="DH743" s="1"/>
      <c r="DI743" s="1"/>
      <c r="DJ743" s="1"/>
      <c r="DK743" s="1"/>
      <c r="DL743" s="1"/>
      <c r="DM743" s="1"/>
    </row>
    <row r="744" spans="1:117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  <c r="CU744" s="1"/>
      <c r="CV744" s="1"/>
      <c r="CW744" s="1"/>
      <c r="CX744" s="1"/>
      <c r="CY744" s="1"/>
      <c r="CZ744" s="1"/>
      <c r="DA744" s="1"/>
      <c r="DB744" s="1"/>
      <c r="DC744" s="1"/>
      <c r="DD744" s="1"/>
      <c r="DE744" s="1"/>
      <c r="DF744" s="1"/>
      <c r="DG744" s="1"/>
      <c r="DH744" s="1"/>
      <c r="DI744" s="1"/>
      <c r="DJ744" s="1"/>
      <c r="DK744" s="1"/>
      <c r="DL744" s="1"/>
      <c r="DM744" s="1"/>
    </row>
    <row r="745" spans="1:117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  <c r="CU745" s="1"/>
      <c r="CV745" s="1"/>
      <c r="CW745" s="1"/>
      <c r="CX745" s="1"/>
      <c r="CY745" s="1"/>
      <c r="CZ745" s="1"/>
      <c r="DA745" s="1"/>
      <c r="DB745" s="1"/>
      <c r="DC745" s="1"/>
      <c r="DD745" s="1"/>
      <c r="DE745" s="1"/>
      <c r="DF745" s="1"/>
      <c r="DG745" s="1"/>
      <c r="DH745" s="1"/>
      <c r="DI745" s="1"/>
      <c r="DJ745" s="1"/>
      <c r="DK745" s="1"/>
      <c r="DL745" s="1"/>
      <c r="DM745" s="1"/>
    </row>
    <row r="746" spans="1:117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  <c r="CU746" s="1"/>
      <c r="CV746" s="1"/>
      <c r="CW746" s="1"/>
      <c r="CX746" s="1"/>
      <c r="CY746" s="1"/>
      <c r="CZ746" s="1"/>
      <c r="DA746" s="1"/>
      <c r="DB746" s="1"/>
      <c r="DC746" s="1"/>
      <c r="DD746" s="1"/>
      <c r="DE746" s="1"/>
      <c r="DF746" s="1"/>
      <c r="DG746" s="1"/>
      <c r="DH746" s="1"/>
      <c r="DI746" s="1"/>
      <c r="DJ746" s="1"/>
      <c r="DK746" s="1"/>
      <c r="DL746" s="1"/>
      <c r="DM746" s="1"/>
    </row>
    <row r="747" spans="1:117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  <c r="CU747" s="1"/>
      <c r="CV747" s="1"/>
      <c r="CW747" s="1"/>
      <c r="CX747" s="1"/>
      <c r="CY747" s="1"/>
      <c r="CZ747" s="1"/>
      <c r="DA747" s="1"/>
      <c r="DB747" s="1"/>
      <c r="DC747" s="1"/>
      <c r="DD747" s="1"/>
      <c r="DE747" s="1"/>
      <c r="DF747" s="1"/>
      <c r="DG747" s="1"/>
      <c r="DH747" s="1"/>
      <c r="DI747" s="1"/>
      <c r="DJ747" s="1"/>
      <c r="DK747" s="1"/>
      <c r="DL747" s="1"/>
      <c r="DM747" s="1"/>
    </row>
    <row r="748" spans="1:117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  <c r="CU748" s="1"/>
      <c r="CV748" s="1"/>
      <c r="CW748" s="1"/>
      <c r="CX748" s="1"/>
      <c r="CY748" s="1"/>
      <c r="CZ748" s="1"/>
      <c r="DA748" s="1"/>
      <c r="DB748" s="1"/>
      <c r="DC748" s="1"/>
      <c r="DD748" s="1"/>
      <c r="DE748" s="1"/>
      <c r="DF748" s="1"/>
      <c r="DG748" s="1"/>
      <c r="DH748" s="1"/>
      <c r="DI748" s="1"/>
      <c r="DJ748" s="1"/>
      <c r="DK748" s="1"/>
      <c r="DL748" s="1"/>
      <c r="DM748" s="1"/>
    </row>
    <row r="749" spans="1:117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  <c r="CU749" s="1"/>
      <c r="CV749" s="1"/>
      <c r="CW749" s="1"/>
      <c r="CX749" s="1"/>
      <c r="CY749" s="1"/>
      <c r="CZ749" s="1"/>
      <c r="DA749" s="1"/>
      <c r="DB749" s="1"/>
      <c r="DC749" s="1"/>
      <c r="DD749" s="1"/>
      <c r="DE749" s="1"/>
      <c r="DF749" s="1"/>
      <c r="DG749" s="1"/>
      <c r="DH749" s="1"/>
      <c r="DI749" s="1"/>
      <c r="DJ749" s="1"/>
      <c r="DK749" s="1"/>
      <c r="DL749" s="1"/>
      <c r="DM749" s="1"/>
    </row>
    <row r="750" spans="1:117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  <c r="CU750" s="1"/>
      <c r="CV750" s="1"/>
      <c r="CW750" s="1"/>
      <c r="CX750" s="1"/>
      <c r="CY750" s="1"/>
      <c r="CZ750" s="1"/>
      <c r="DA750" s="1"/>
      <c r="DB750" s="1"/>
      <c r="DC750" s="1"/>
      <c r="DD750" s="1"/>
      <c r="DE750" s="1"/>
      <c r="DF750" s="1"/>
      <c r="DG750" s="1"/>
      <c r="DH750" s="1"/>
      <c r="DI750" s="1"/>
      <c r="DJ750" s="1"/>
      <c r="DK750" s="1"/>
      <c r="DL750" s="1"/>
      <c r="DM750" s="1"/>
    </row>
    <row r="751" spans="1:117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  <c r="CU751" s="1"/>
      <c r="CV751" s="1"/>
      <c r="CW751" s="1"/>
      <c r="CX751" s="1"/>
      <c r="CY751" s="1"/>
      <c r="CZ751" s="1"/>
      <c r="DA751" s="1"/>
      <c r="DB751" s="1"/>
      <c r="DC751" s="1"/>
      <c r="DD751" s="1"/>
      <c r="DE751" s="1"/>
      <c r="DF751" s="1"/>
      <c r="DG751" s="1"/>
      <c r="DH751" s="1"/>
      <c r="DI751" s="1"/>
      <c r="DJ751" s="1"/>
      <c r="DK751" s="1"/>
      <c r="DL751" s="1"/>
      <c r="DM751" s="1"/>
    </row>
    <row r="752" spans="1:117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  <c r="CU752" s="1"/>
      <c r="CV752" s="1"/>
      <c r="CW752" s="1"/>
      <c r="CX752" s="1"/>
      <c r="CY752" s="1"/>
      <c r="CZ752" s="1"/>
      <c r="DA752" s="1"/>
      <c r="DB752" s="1"/>
      <c r="DC752" s="1"/>
      <c r="DD752" s="1"/>
      <c r="DE752" s="1"/>
      <c r="DF752" s="1"/>
      <c r="DG752" s="1"/>
      <c r="DH752" s="1"/>
      <c r="DI752" s="1"/>
      <c r="DJ752" s="1"/>
      <c r="DK752" s="1"/>
      <c r="DL752" s="1"/>
      <c r="DM752" s="1"/>
    </row>
    <row r="753" spans="1:117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  <c r="CU753" s="1"/>
      <c r="CV753" s="1"/>
      <c r="CW753" s="1"/>
      <c r="CX753" s="1"/>
      <c r="CY753" s="1"/>
      <c r="CZ753" s="1"/>
      <c r="DA753" s="1"/>
      <c r="DB753" s="1"/>
      <c r="DC753" s="1"/>
      <c r="DD753" s="1"/>
      <c r="DE753" s="1"/>
      <c r="DF753" s="1"/>
      <c r="DG753" s="1"/>
      <c r="DH753" s="1"/>
      <c r="DI753" s="1"/>
      <c r="DJ753" s="1"/>
      <c r="DK753" s="1"/>
      <c r="DL753" s="1"/>
      <c r="DM753" s="1"/>
    </row>
    <row r="754" spans="1:117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  <c r="CU754" s="1"/>
      <c r="CV754" s="1"/>
      <c r="CW754" s="1"/>
      <c r="CX754" s="1"/>
      <c r="CY754" s="1"/>
      <c r="CZ754" s="1"/>
      <c r="DA754" s="1"/>
      <c r="DB754" s="1"/>
      <c r="DC754" s="1"/>
      <c r="DD754" s="1"/>
      <c r="DE754" s="1"/>
      <c r="DF754" s="1"/>
      <c r="DG754" s="1"/>
      <c r="DH754" s="1"/>
      <c r="DI754" s="1"/>
      <c r="DJ754" s="1"/>
      <c r="DK754" s="1"/>
      <c r="DL754" s="1"/>
      <c r="DM754" s="1"/>
    </row>
    <row r="755" spans="1:117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  <c r="CU755" s="1"/>
      <c r="CV755" s="1"/>
      <c r="CW755" s="1"/>
      <c r="CX755" s="1"/>
      <c r="CY755" s="1"/>
      <c r="CZ755" s="1"/>
      <c r="DA755" s="1"/>
      <c r="DB755" s="1"/>
      <c r="DC755" s="1"/>
      <c r="DD755" s="1"/>
      <c r="DE755" s="1"/>
      <c r="DF755" s="1"/>
      <c r="DG755" s="1"/>
      <c r="DH755" s="1"/>
      <c r="DI755" s="1"/>
      <c r="DJ755" s="1"/>
      <c r="DK755" s="1"/>
      <c r="DL755" s="1"/>
      <c r="DM755" s="1"/>
    </row>
    <row r="756" spans="1:117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  <c r="DI756" s="1"/>
      <c r="DJ756" s="1"/>
      <c r="DK756" s="1"/>
      <c r="DL756" s="1"/>
      <c r="DM756" s="1"/>
    </row>
    <row r="757" spans="1:117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  <c r="DI757" s="1"/>
      <c r="DJ757" s="1"/>
      <c r="DK757" s="1"/>
      <c r="DL757" s="1"/>
      <c r="DM757" s="1"/>
    </row>
    <row r="758" spans="1:117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  <c r="DI758" s="1"/>
      <c r="DJ758" s="1"/>
      <c r="DK758" s="1"/>
      <c r="DL758" s="1"/>
      <c r="DM758" s="1"/>
    </row>
    <row r="759" spans="1:117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  <c r="DI759" s="1"/>
      <c r="DJ759" s="1"/>
      <c r="DK759" s="1"/>
      <c r="DL759" s="1"/>
      <c r="DM759" s="1"/>
    </row>
    <row r="760" spans="1:117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  <c r="DI760" s="1"/>
      <c r="DJ760" s="1"/>
      <c r="DK760" s="1"/>
      <c r="DL760" s="1"/>
      <c r="DM760" s="1"/>
    </row>
    <row r="761" spans="1:117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  <c r="DI761" s="1"/>
      <c r="DJ761" s="1"/>
      <c r="DK761" s="1"/>
      <c r="DL761" s="1"/>
      <c r="DM761" s="1"/>
    </row>
    <row r="762" spans="1:117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</row>
    <row r="763" spans="1:117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  <c r="DM763" s="1"/>
    </row>
    <row r="764" spans="1:117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  <c r="DI764" s="1"/>
      <c r="DJ764" s="1"/>
      <c r="DK764" s="1"/>
      <c r="DL764" s="1"/>
      <c r="DM764" s="1"/>
    </row>
    <row r="765" spans="1:117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  <c r="DI765" s="1"/>
      <c r="DJ765" s="1"/>
      <c r="DK765" s="1"/>
      <c r="DL765" s="1"/>
      <c r="DM765" s="1"/>
    </row>
    <row r="766" spans="1:117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  <c r="DI766" s="1"/>
      <c r="DJ766" s="1"/>
      <c r="DK766" s="1"/>
      <c r="DL766" s="1"/>
      <c r="DM766" s="1"/>
    </row>
    <row r="767" spans="1:117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  <c r="DI767" s="1"/>
      <c r="DJ767" s="1"/>
      <c r="DK767" s="1"/>
      <c r="DL767" s="1"/>
      <c r="DM767" s="1"/>
    </row>
    <row r="768" spans="1:117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  <c r="DI768" s="1"/>
      <c r="DJ768" s="1"/>
      <c r="DK768" s="1"/>
      <c r="DL768" s="1"/>
      <c r="DM768" s="1"/>
    </row>
    <row r="769" spans="1:117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  <c r="DI769" s="1"/>
      <c r="DJ769" s="1"/>
      <c r="DK769" s="1"/>
      <c r="DL769" s="1"/>
      <c r="DM769" s="1"/>
    </row>
    <row r="770" spans="1:117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  <c r="DI770" s="1"/>
      <c r="DJ770" s="1"/>
      <c r="DK770" s="1"/>
      <c r="DL770" s="1"/>
      <c r="DM770" s="1"/>
    </row>
    <row r="771" spans="1:117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  <c r="DI771" s="1"/>
      <c r="DJ771" s="1"/>
      <c r="DK771" s="1"/>
      <c r="DL771" s="1"/>
      <c r="DM771" s="1"/>
    </row>
    <row r="772" spans="1:117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  <c r="DI772" s="1"/>
      <c r="DJ772" s="1"/>
      <c r="DK772" s="1"/>
      <c r="DL772" s="1"/>
      <c r="DM772" s="1"/>
    </row>
    <row r="773" spans="1:117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  <c r="CU773" s="1"/>
      <c r="CV773" s="1"/>
      <c r="CW773" s="1"/>
      <c r="CX773" s="1"/>
      <c r="CY773" s="1"/>
      <c r="CZ773" s="1"/>
      <c r="DA773" s="1"/>
      <c r="DB773" s="1"/>
      <c r="DC773" s="1"/>
      <c r="DD773" s="1"/>
      <c r="DE773" s="1"/>
      <c r="DF773" s="1"/>
      <c r="DG773" s="1"/>
      <c r="DH773" s="1"/>
      <c r="DI773" s="1"/>
      <c r="DJ773" s="1"/>
      <c r="DK773" s="1"/>
      <c r="DL773" s="1"/>
      <c r="DM773" s="1"/>
    </row>
    <row r="774" spans="1:117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  <c r="CU774" s="1"/>
      <c r="CV774" s="1"/>
      <c r="CW774" s="1"/>
      <c r="CX774" s="1"/>
      <c r="CY774" s="1"/>
      <c r="CZ774" s="1"/>
      <c r="DA774" s="1"/>
      <c r="DB774" s="1"/>
      <c r="DC774" s="1"/>
      <c r="DD774" s="1"/>
      <c r="DE774" s="1"/>
      <c r="DF774" s="1"/>
      <c r="DG774" s="1"/>
      <c r="DH774" s="1"/>
      <c r="DI774" s="1"/>
      <c r="DJ774" s="1"/>
      <c r="DK774" s="1"/>
      <c r="DL774" s="1"/>
      <c r="DM774" s="1"/>
    </row>
    <row r="775" spans="1:117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  <c r="CU775" s="1"/>
      <c r="CV775" s="1"/>
      <c r="CW775" s="1"/>
      <c r="CX775" s="1"/>
      <c r="CY775" s="1"/>
      <c r="CZ775" s="1"/>
      <c r="DA775" s="1"/>
      <c r="DB775" s="1"/>
      <c r="DC775" s="1"/>
      <c r="DD775" s="1"/>
      <c r="DE775" s="1"/>
      <c r="DF775" s="1"/>
      <c r="DG775" s="1"/>
      <c r="DH775" s="1"/>
      <c r="DI775" s="1"/>
      <c r="DJ775" s="1"/>
      <c r="DK775" s="1"/>
      <c r="DL775" s="1"/>
      <c r="DM775" s="1"/>
    </row>
    <row r="776" spans="1:117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  <c r="CU776" s="1"/>
      <c r="CV776" s="1"/>
      <c r="CW776" s="1"/>
      <c r="CX776" s="1"/>
      <c r="CY776" s="1"/>
      <c r="CZ776" s="1"/>
      <c r="DA776" s="1"/>
      <c r="DB776" s="1"/>
      <c r="DC776" s="1"/>
      <c r="DD776" s="1"/>
      <c r="DE776" s="1"/>
      <c r="DF776" s="1"/>
      <c r="DG776" s="1"/>
      <c r="DH776" s="1"/>
      <c r="DI776" s="1"/>
      <c r="DJ776" s="1"/>
      <c r="DK776" s="1"/>
      <c r="DL776" s="1"/>
      <c r="DM776" s="1"/>
    </row>
    <row r="777" spans="1:117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  <c r="CU777" s="1"/>
      <c r="CV777" s="1"/>
      <c r="CW777" s="1"/>
      <c r="CX777" s="1"/>
      <c r="CY777" s="1"/>
      <c r="CZ777" s="1"/>
      <c r="DA777" s="1"/>
      <c r="DB777" s="1"/>
      <c r="DC777" s="1"/>
      <c r="DD777" s="1"/>
      <c r="DE777" s="1"/>
      <c r="DF777" s="1"/>
      <c r="DG777" s="1"/>
      <c r="DH777" s="1"/>
      <c r="DI777" s="1"/>
      <c r="DJ777" s="1"/>
      <c r="DK777" s="1"/>
      <c r="DL777" s="1"/>
      <c r="DM777" s="1"/>
    </row>
    <row r="778" spans="1:117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  <c r="CU778" s="1"/>
      <c r="CV778" s="1"/>
      <c r="CW778" s="1"/>
      <c r="CX778" s="1"/>
      <c r="CY778" s="1"/>
      <c r="CZ778" s="1"/>
      <c r="DA778" s="1"/>
      <c r="DB778" s="1"/>
      <c r="DC778" s="1"/>
      <c r="DD778" s="1"/>
      <c r="DE778" s="1"/>
      <c r="DF778" s="1"/>
      <c r="DG778" s="1"/>
      <c r="DH778" s="1"/>
      <c r="DI778" s="1"/>
      <c r="DJ778" s="1"/>
      <c r="DK778" s="1"/>
      <c r="DL778" s="1"/>
      <c r="DM778" s="1"/>
    </row>
    <row r="779" spans="1:117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  <c r="CU779" s="1"/>
      <c r="CV779" s="1"/>
      <c r="CW779" s="1"/>
      <c r="CX779" s="1"/>
      <c r="CY779" s="1"/>
      <c r="CZ779" s="1"/>
      <c r="DA779" s="1"/>
      <c r="DB779" s="1"/>
      <c r="DC779" s="1"/>
      <c r="DD779" s="1"/>
      <c r="DE779" s="1"/>
      <c r="DF779" s="1"/>
      <c r="DG779" s="1"/>
      <c r="DH779" s="1"/>
      <c r="DI779" s="1"/>
      <c r="DJ779" s="1"/>
      <c r="DK779" s="1"/>
      <c r="DL779" s="1"/>
      <c r="DM779" s="1"/>
    </row>
    <row r="780" spans="1:117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  <c r="DI780" s="1"/>
      <c r="DJ780" s="1"/>
      <c r="DK780" s="1"/>
      <c r="DL780" s="1"/>
      <c r="DM780" s="1"/>
    </row>
    <row r="781" spans="1:117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  <c r="DI781" s="1"/>
      <c r="DJ781" s="1"/>
      <c r="DK781" s="1"/>
      <c r="DL781" s="1"/>
      <c r="DM781" s="1"/>
    </row>
    <row r="782" spans="1:117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  <c r="DI782" s="1"/>
      <c r="DJ782" s="1"/>
      <c r="DK782" s="1"/>
      <c r="DL782" s="1"/>
      <c r="DM782" s="1"/>
    </row>
    <row r="783" spans="1:117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  <c r="CU783" s="1"/>
      <c r="CV783" s="1"/>
      <c r="CW783" s="1"/>
      <c r="CX783" s="1"/>
      <c r="CY783" s="1"/>
      <c r="CZ783" s="1"/>
      <c r="DA783" s="1"/>
      <c r="DB783" s="1"/>
      <c r="DC783" s="1"/>
      <c r="DD783" s="1"/>
      <c r="DE783" s="1"/>
      <c r="DF783" s="1"/>
      <c r="DG783" s="1"/>
      <c r="DH783" s="1"/>
      <c r="DI783" s="1"/>
      <c r="DJ783" s="1"/>
      <c r="DK783" s="1"/>
      <c r="DL783" s="1"/>
      <c r="DM783" s="1"/>
    </row>
    <row r="784" spans="1:117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  <c r="CU784" s="1"/>
      <c r="CV784" s="1"/>
      <c r="CW784" s="1"/>
      <c r="CX784" s="1"/>
      <c r="CY784" s="1"/>
      <c r="CZ784" s="1"/>
      <c r="DA784" s="1"/>
      <c r="DB784" s="1"/>
      <c r="DC784" s="1"/>
      <c r="DD784" s="1"/>
      <c r="DE784" s="1"/>
      <c r="DF784" s="1"/>
      <c r="DG784" s="1"/>
      <c r="DH784" s="1"/>
      <c r="DI784" s="1"/>
      <c r="DJ784" s="1"/>
      <c r="DK784" s="1"/>
      <c r="DL784" s="1"/>
      <c r="DM784" s="1"/>
    </row>
    <row r="785" spans="1:117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  <c r="DI785" s="1"/>
      <c r="DJ785" s="1"/>
      <c r="DK785" s="1"/>
      <c r="DL785" s="1"/>
      <c r="DM785" s="1"/>
    </row>
    <row r="786" spans="1:117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  <c r="CU786" s="1"/>
      <c r="CV786" s="1"/>
      <c r="CW786" s="1"/>
      <c r="CX786" s="1"/>
      <c r="CY786" s="1"/>
      <c r="CZ786" s="1"/>
      <c r="DA786" s="1"/>
      <c r="DB786" s="1"/>
      <c r="DC786" s="1"/>
      <c r="DD786" s="1"/>
      <c r="DE786" s="1"/>
      <c r="DF786" s="1"/>
      <c r="DG786" s="1"/>
      <c r="DH786" s="1"/>
      <c r="DI786" s="1"/>
      <c r="DJ786" s="1"/>
      <c r="DK786" s="1"/>
      <c r="DL786" s="1"/>
      <c r="DM786" s="1"/>
    </row>
    <row r="787" spans="1:117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  <c r="CU787" s="1"/>
      <c r="CV787" s="1"/>
      <c r="CW787" s="1"/>
      <c r="CX787" s="1"/>
      <c r="CY787" s="1"/>
      <c r="CZ787" s="1"/>
      <c r="DA787" s="1"/>
      <c r="DB787" s="1"/>
      <c r="DC787" s="1"/>
      <c r="DD787" s="1"/>
      <c r="DE787" s="1"/>
      <c r="DF787" s="1"/>
      <c r="DG787" s="1"/>
      <c r="DH787" s="1"/>
      <c r="DI787" s="1"/>
      <c r="DJ787" s="1"/>
      <c r="DK787" s="1"/>
      <c r="DL787" s="1"/>
      <c r="DM787" s="1"/>
    </row>
    <row r="788" spans="1:117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  <c r="DI788" s="1"/>
      <c r="DJ788" s="1"/>
      <c r="DK788" s="1"/>
      <c r="DL788" s="1"/>
      <c r="DM788" s="1"/>
    </row>
    <row r="789" spans="1:117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  <c r="DM789" s="1"/>
    </row>
    <row r="790" spans="1:117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  <c r="DM790" s="1"/>
    </row>
    <row r="791" spans="1:117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  <c r="DM791" s="1"/>
    </row>
    <row r="792" spans="1:117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  <c r="DM792" s="1"/>
    </row>
    <row r="793" spans="1:117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</row>
    <row r="794" spans="1:117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</row>
    <row r="795" spans="1:117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</row>
    <row r="796" spans="1:117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M796" s="1"/>
    </row>
    <row r="797" spans="1:117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M797" s="1"/>
    </row>
    <row r="798" spans="1:117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M798" s="1"/>
    </row>
    <row r="799" spans="1:117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  <c r="DM799" s="1"/>
    </row>
    <row r="800" spans="1:117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  <c r="DM800" s="1"/>
    </row>
    <row r="801" spans="1:117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  <c r="DM801" s="1"/>
    </row>
    <row r="802" spans="1:117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  <c r="DM802" s="1"/>
    </row>
    <row r="803" spans="1:117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  <c r="DM803" s="1"/>
    </row>
    <row r="804" spans="1:117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</row>
    <row r="805" spans="1:117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  <c r="DI805" s="1"/>
      <c r="DJ805" s="1"/>
      <c r="DK805" s="1"/>
      <c r="DL805" s="1"/>
      <c r="DM805" s="1"/>
    </row>
    <row r="806" spans="1:117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  <c r="CU806" s="1"/>
      <c r="CV806" s="1"/>
      <c r="CW806" s="1"/>
      <c r="CX806" s="1"/>
      <c r="CY806" s="1"/>
      <c r="CZ806" s="1"/>
      <c r="DA806" s="1"/>
      <c r="DB806" s="1"/>
      <c r="DC806" s="1"/>
      <c r="DD806" s="1"/>
      <c r="DE806" s="1"/>
      <c r="DF806" s="1"/>
      <c r="DG806" s="1"/>
      <c r="DH806" s="1"/>
      <c r="DI806" s="1"/>
      <c r="DJ806" s="1"/>
      <c r="DK806" s="1"/>
      <c r="DL806" s="1"/>
      <c r="DM806" s="1"/>
    </row>
    <row r="807" spans="1:117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  <c r="DM807" s="1"/>
    </row>
    <row r="808" spans="1:117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  <c r="DI808" s="1"/>
      <c r="DJ808" s="1"/>
      <c r="DK808" s="1"/>
      <c r="DL808" s="1"/>
      <c r="DM808" s="1"/>
    </row>
    <row r="809" spans="1:117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  <c r="CU809" s="1"/>
      <c r="CV809" s="1"/>
      <c r="CW809" s="1"/>
      <c r="CX809" s="1"/>
      <c r="CY809" s="1"/>
      <c r="CZ809" s="1"/>
      <c r="DA809" s="1"/>
      <c r="DB809" s="1"/>
      <c r="DC809" s="1"/>
      <c r="DD809" s="1"/>
      <c r="DE809" s="1"/>
      <c r="DF809" s="1"/>
      <c r="DG809" s="1"/>
      <c r="DH809" s="1"/>
      <c r="DI809" s="1"/>
      <c r="DJ809" s="1"/>
      <c r="DK809" s="1"/>
      <c r="DL809" s="1"/>
      <c r="DM809" s="1"/>
    </row>
    <row r="810" spans="1:117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  <c r="DI810" s="1"/>
      <c r="DJ810" s="1"/>
      <c r="DK810" s="1"/>
      <c r="DL810" s="1"/>
      <c r="DM810" s="1"/>
    </row>
    <row r="811" spans="1:117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  <c r="DI811" s="1"/>
      <c r="DJ811" s="1"/>
      <c r="DK811" s="1"/>
      <c r="DL811" s="1"/>
      <c r="DM811" s="1"/>
    </row>
    <row r="812" spans="1:117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  <c r="DM812" s="1"/>
    </row>
    <row r="813" spans="1:117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  <c r="DI813" s="1"/>
      <c r="DJ813" s="1"/>
      <c r="DK813" s="1"/>
      <c r="DL813" s="1"/>
      <c r="DM813" s="1"/>
    </row>
    <row r="814" spans="1:117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  <c r="DI814" s="1"/>
      <c r="DJ814" s="1"/>
      <c r="DK814" s="1"/>
      <c r="DL814" s="1"/>
      <c r="DM814" s="1"/>
    </row>
    <row r="815" spans="1:117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  <c r="CU815" s="1"/>
      <c r="CV815" s="1"/>
      <c r="CW815" s="1"/>
      <c r="CX815" s="1"/>
      <c r="CY815" s="1"/>
      <c r="CZ815" s="1"/>
      <c r="DA815" s="1"/>
      <c r="DB815" s="1"/>
      <c r="DC815" s="1"/>
      <c r="DD815" s="1"/>
      <c r="DE815" s="1"/>
      <c r="DF815" s="1"/>
      <c r="DG815" s="1"/>
      <c r="DH815" s="1"/>
      <c r="DI815" s="1"/>
      <c r="DJ815" s="1"/>
      <c r="DK815" s="1"/>
      <c r="DL815" s="1"/>
      <c r="DM815" s="1"/>
    </row>
    <row r="816" spans="1:117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  <c r="DI816" s="1"/>
      <c r="DJ816" s="1"/>
      <c r="DK816" s="1"/>
      <c r="DL816" s="1"/>
      <c r="DM816" s="1"/>
    </row>
    <row r="817" spans="1:117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  <c r="DI817" s="1"/>
      <c r="DJ817" s="1"/>
      <c r="DK817" s="1"/>
      <c r="DL817" s="1"/>
      <c r="DM817" s="1"/>
    </row>
    <row r="818" spans="1:117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  <c r="DM818" s="1"/>
    </row>
    <row r="819" spans="1:117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  <c r="DM819" s="1"/>
    </row>
    <row r="820" spans="1:117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  <c r="DM820" s="1"/>
    </row>
    <row r="821" spans="1:117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  <c r="DM821" s="1"/>
    </row>
    <row r="822" spans="1:117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</row>
    <row r="823" spans="1:117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  <c r="DI823" s="1"/>
      <c r="DJ823" s="1"/>
      <c r="DK823" s="1"/>
      <c r="DL823" s="1"/>
      <c r="DM823" s="1"/>
    </row>
    <row r="824" spans="1:117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  <c r="DI824" s="1"/>
      <c r="DJ824" s="1"/>
      <c r="DK824" s="1"/>
      <c r="DL824" s="1"/>
      <c r="DM824" s="1"/>
    </row>
    <row r="825" spans="1:117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  <c r="DI825" s="1"/>
      <c r="DJ825" s="1"/>
      <c r="DK825" s="1"/>
      <c r="DL825" s="1"/>
      <c r="DM825" s="1"/>
    </row>
    <row r="826" spans="1:117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  <c r="DI826" s="1"/>
      <c r="DJ826" s="1"/>
      <c r="DK826" s="1"/>
      <c r="DL826" s="1"/>
      <c r="DM826" s="1"/>
    </row>
    <row r="827" spans="1:117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  <c r="DM827" s="1"/>
    </row>
    <row r="828" spans="1:117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  <c r="DI828" s="1"/>
      <c r="DJ828" s="1"/>
      <c r="DK828" s="1"/>
      <c r="DL828" s="1"/>
      <c r="DM828" s="1"/>
    </row>
    <row r="829" spans="1:117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  <c r="DI829" s="1"/>
      <c r="DJ829" s="1"/>
      <c r="DK829" s="1"/>
      <c r="DL829" s="1"/>
      <c r="DM829" s="1"/>
    </row>
    <row r="830" spans="1:117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  <c r="DI830" s="1"/>
      <c r="DJ830" s="1"/>
      <c r="DK830" s="1"/>
      <c r="DL830" s="1"/>
      <c r="DM830" s="1"/>
    </row>
    <row r="831" spans="1:117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  <c r="DI831" s="1"/>
      <c r="DJ831" s="1"/>
      <c r="DK831" s="1"/>
      <c r="DL831" s="1"/>
      <c r="DM831" s="1"/>
    </row>
    <row r="832" spans="1:117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  <c r="CU832" s="1"/>
      <c r="CV832" s="1"/>
      <c r="CW832" s="1"/>
      <c r="CX832" s="1"/>
      <c r="CY832" s="1"/>
      <c r="CZ832" s="1"/>
      <c r="DA832" s="1"/>
      <c r="DB832" s="1"/>
      <c r="DC832" s="1"/>
      <c r="DD832" s="1"/>
      <c r="DE832" s="1"/>
      <c r="DF832" s="1"/>
      <c r="DG832" s="1"/>
      <c r="DH832" s="1"/>
      <c r="DI832" s="1"/>
      <c r="DJ832" s="1"/>
      <c r="DK832" s="1"/>
      <c r="DL832" s="1"/>
      <c r="DM832" s="1"/>
    </row>
    <row r="833" spans="1:117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  <c r="CU833" s="1"/>
      <c r="CV833" s="1"/>
      <c r="CW833" s="1"/>
      <c r="CX833" s="1"/>
      <c r="CY833" s="1"/>
      <c r="CZ833" s="1"/>
      <c r="DA833" s="1"/>
      <c r="DB833" s="1"/>
      <c r="DC833" s="1"/>
      <c r="DD833" s="1"/>
      <c r="DE833" s="1"/>
      <c r="DF833" s="1"/>
      <c r="DG833" s="1"/>
      <c r="DH833" s="1"/>
      <c r="DI833" s="1"/>
      <c r="DJ833" s="1"/>
      <c r="DK833" s="1"/>
      <c r="DL833" s="1"/>
      <c r="DM833" s="1"/>
    </row>
    <row r="834" spans="1:117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  <c r="CU834" s="1"/>
      <c r="CV834" s="1"/>
      <c r="CW834" s="1"/>
      <c r="CX834" s="1"/>
      <c r="CY834" s="1"/>
      <c r="CZ834" s="1"/>
      <c r="DA834" s="1"/>
      <c r="DB834" s="1"/>
      <c r="DC834" s="1"/>
      <c r="DD834" s="1"/>
      <c r="DE834" s="1"/>
      <c r="DF834" s="1"/>
      <c r="DG834" s="1"/>
      <c r="DH834" s="1"/>
      <c r="DI834" s="1"/>
      <c r="DJ834" s="1"/>
      <c r="DK834" s="1"/>
      <c r="DL834" s="1"/>
      <c r="DM834" s="1"/>
    </row>
    <row r="835" spans="1:117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  <c r="CU835" s="1"/>
      <c r="CV835" s="1"/>
      <c r="CW835" s="1"/>
      <c r="CX835" s="1"/>
      <c r="CY835" s="1"/>
      <c r="CZ835" s="1"/>
      <c r="DA835" s="1"/>
      <c r="DB835" s="1"/>
      <c r="DC835" s="1"/>
      <c r="DD835" s="1"/>
      <c r="DE835" s="1"/>
      <c r="DF835" s="1"/>
      <c r="DG835" s="1"/>
      <c r="DH835" s="1"/>
      <c r="DI835" s="1"/>
      <c r="DJ835" s="1"/>
      <c r="DK835" s="1"/>
      <c r="DL835" s="1"/>
      <c r="DM835" s="1"/>
    </row>
    <row r="836" spans="1:117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  <c r="CU836" s="1"/>
      <c r="CV836" s="1"/>
      <c r="CW836" s="1"/>
      <c r="CX836" s="1"/>
      <c r="CY836" s="1"/>
      <c r="CZ836" s="1"/>
      <c r="DA836" s="1"/>
      <c r="DB836" s="1"/>
      <c r="DC836" s="1"/>
      <c r="DD836" s="1"/>
      <c r="DE836" s="1"/>
      <c r="DF836" s="1"/>
      <c r="DG836" s="1"/>
      <c r="DH836" s="1"/>
      <c r="DI836" s="1"/>
      <c r="DJ836" s="1"/>
      <c r="DK836" s="1"/>
      <c r="DL836" s="1"/>
      <c r="DM836" s="1"/>
    </row>
    <row r="837" spans="1:117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  <c r="CU837" s="1"/>
      <c r="CV837" s="1"/>
      <c r="CW837" s="1"/>
      <c r="CX837" s="1"/>
      <c r="CY837" s="1"/>
      <c r="CZ837" s="1"/>
      <c r="DA837" s="1"/>
      <c r="DB837" s="1"/>
      <c r="DC837" s="1"/>
      <c r="DD837" s="1"/>
      <c r="DE837" s="1"/>
      <c r="DF837" s="1"/>
      <c r="DG837" s="1"/>
      <c r="DH837" s="1"/>
      <c r="DI837" s="1"/>
      <c r="DJ837" s="1"/>
      <c r="DK837" s="1"/>
      <c r="DL837" s="1"/>
      <c r="DM837" s="1"/>
    </row>
    <row r="838" spans="1:117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  <c r="CU838" s="1"/>
      <c r="CV838" s="1"/>
      <c r="CW838" s="1"/>
      <c r="CX838" s="1"/>
      <c r="CY838" s="1"/>
      <c r="CZ838" s="1"/>
      <c r="DA838" s="1"/>
      <c r="DB838" s="1"/>
      <c r="DC838" s="1"/>
      <c r="DD838" s="1"/>
      <c r="DE838" s="1"/>
      <c r="DF838" s="1"/>
      <c r="DG838" s="1"/>
      <c r="DH838" s="1"/>
      <c r="DI838" s="1"/>
      <c r="DJ838" s="1"/>
      <c r="DK838" s="1"/>
      <c r="DL838" s="1"/>
      <c r="DM838" s="1"/>
    </row>
    <row r="839" spans="1:117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  <c r="CU839" s="1"/>
      <c r="CV839" s="1"/>
      <c r="CW839" s="1"/>
      <c r="CX839" s="1"/>
      <c r="CY839" s="1"/>
      <c r="CZ839" s="1"/>
      <c r="DA839" s="1"/>
      <c r="DB839" s="1"/>
      <c r="DC839" s="1"/>
      <c r="DD839" s="1"/>
      <c r="DE839" s="1"/>
      <c r="DF839" s="1"/>
      <c r="DG839" s="1"/>
      <c r="DH839" s="1"/>
      <c r="DI839" s="1"/>
      <c r="DJ839" s="1"/>
      <c r="DK839" s="1"/>
      <c r="DL839" s="1"/>
      <c r="DM839" s="1"/>
    </row>
    <row r="840" spans="1:117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  <c r="CU840" s="1"/>
      <c r="CV840" s="1"/>
      <c r="CW840" s="1"/>
      <c r="CX840" s="1"/>
      <c r="CY840" s="1"/>
      <c r="CZ840" s="1"/>
      <c r="DA840" s="1"/>
      <c r="DB840" s="1"/>
      <c r="DC840" s="1"/>
      <c r="DD840" s="1"/>
      <c r="DE840" s="1"/>
      <c r="DF840" s="1"/>
      <c r="DG840" s="1"/>
      <c r="DH840" s="1"/>
      <c r="DI840" s="1"/>
      <c r="DJ840" s="1"/>
      <c r="DK840" s="1"/>
      <c r="DL840" s="1"/>
      <c r="DM840" s="1"/>
    </row>
    <row r="841" spans="1:117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  <c r="CU841" s="1"/>
      <c r="CV841" s="1"/>
      <c r="CW841" s="1"/>
      <c r="CX841" s="1"/>
      <c r="CY841" s="1"/>
      <c r="CZ841" s="1"/>
      <c r="DA841" s="1"/>
      <c r="DB841" s="1"/>
      <c r="DC841" s="1"/>
      <c r="DD841" s="1"/>
      <c r="DE841" s="1"/>
      <c r="DF841" s="1"/>
      <c r="DG841" s="1"/>
      <c r="DH841" s="1"/>
      <c r="DI841" s="1"/>
      <c r="DJ841" s="1"/>
      <c r="DK841" s="1"/>
      <c r="DL841" s="1"/>
      <c r="DM841" s="1"/>
    </row>
    <row r="842" spans="1:117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  <c r="CU842" s="1"/>
      <c r="CV842" s="1"/>
      <c r="CW842" s="1"/>
      <c r="CX842" s="1"/>
      <c r="CY842" s="1"/>
      <c r="CZ842" s="1"/>
      <c r="DA842" s="1"/>
      <c r="DB842" s="1"/>
      <c r="DC842" s="1"/>
      <c r="DD842" s="1"/>
      <c r="DE842" s="1"/>
      <c r="DF842" s="1"/>
      <c r="DG842" s="1"/>
      <c r="DH842" s="1"/>
      <c r="DI842" s="1"/>
      <c r="DJ842" s="1"/>
      <c r="DK842" s="1"/>
      <c r="DL842" s="1"/>
      <c r="DM842" s="1"/>
    </row>
    <row r="843" spans="1:117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  <c r="CU843" s="1"/>
      <c r="CV843" s="1"/>
      <c r="CW843" s="1"/>
      <c r="CX843" s="1"/>
      <c r="CY843" s="1"/>
      <c r="CZ843" s="1"/>
      <c r="DA843" s="1"/>
      <c r="DB843" s="1"/>
      <c r="DC843" s="1"/>
      <c r="DD843" s="1"/>
      <c r="DE843" s="1"/>
      <c r="DF843" s="1"/>
      <c r="DG843" s="1"/>
      <c r="DH843" s="1"/>
      <c r="DI843" s="1"/>
      <c r="DJ843" s="1"/>
      <c r="DK843" s="1"/>
      <c r="DL843" s="1"/>
      <c r="DM843" s="1"/>
    </row>
    <row r="844" spans="1:117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  <c r="CU844" s="1"/>
      <c r="CV844" s="1"/>
      <c r="CW844" s="1"/>
      <c r="CX844" s="1"/>
      <c r="CY844" s="1"/>
      <c r="CZ844" s="1"/>
      <c r="DA844" s="1"/>
      <c r="DB844" s="1"/>
      <c r="DC844" s="1"/>
      <c r="DD844" s="1"/>
      <c r="DE844" s="1"/>
      <c r="DF844" s="1"/>
      <c r="DG844" s="1"/>
      <c r="DH844" s="1"/>
      <c r="DI844" s="1"/>
      <c r="DJ844" s="1"/>
      <c r="DK844" s="1"/>
      <c r="DL844" s="1"/>
      <c r="DM844" s="1"/>
    </row>
    <row r="845" spans="1:117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  <c r="CU845" s="1"/>
      <c r="CV845" s="1"/>
      <c r="CW845" s="1"/>
      <c r="CX845" s="1"/>
      <c r="CY845" s="1"/>
      <c r="CZ845" s="1"/>
      <c r="DA845" s="1"/>
      <c r="DB845" s="1"/>
      <c r="DC845" s="1"/>
      <c r="DD845" s="1"/>
      <c r="DE845" s="1"/>
      <c r="DF845" s="1"/>
      <c r="DG845" s="1"/>
      <c r="DH845" s="1"/>
      <c r="DI845" s="1"/>
      <c r="DJ845" s="1"/>
      <c r="DK845" s="1"/>
      <c r="DL845" s="1"/>
      <c r="DM845" s="1"/>
    </row>
    <row r="846" spans="1:117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  <c r="CU846" s="1"/>
      <c r="CV846" s="1"/>
      <c r="CW846" s="1"/>
      <c r="CX846" s="1"/>
      <c r="CY846" s="1"/>
      <c r="CZ846" s="1"/>
      <c r="DA846" s="1"/>
      <c r="DB846" s="1"/>
      <c r="DC846" s="1"/>
      <c r="DD846" s="1"/>
      <c r="DE846" s="1"/>
      <c r="DF846" s="1"/>
      <c r="DG846" s="1"/>
      <c r="DH846" s="1"/>
      <c r="DI846" s="1"/>
      <c r="DJ846" s="1"/>
      <c r="DK846" s="1"/>
      <c r="DL846" s="1"/>
      <c r="DM846" s="1"/>
    </row>
    <row r="847" spans="1:117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  <c r="CU847" s="1"/>
      <c r="CV847" s="1"/>
      <c r="CW847" s="1"/>
      <c r="CX847" s="1"/>
      <c r="CY847" s="1"/>
      <c r="CZ847" s="1"/>
      <c r="DA847" s="1"/>
      <c r="DB847" s="1"/>
      <c r="DC847" s="1"/>
      <c r="DD847" s="1"/>
      <c r="DE847" s="1"/>
      <c r="DF847" s="1"/>
      <c r="DG847" s="1"/>
      <c r="DH847" s="1"/>
      <c r="DI847" s="1"/>
      <c r="DJ847" s="1"/>
      <c r="DK847" s="1"/>
      <c r="DL847" s="1"/>
      <c r="DM847" s="1"/>
    </row>
    <row r="848" spans="1:117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  <c r="CU848" s="1"/>
      <c r="CV848" s="1"/>
      <c r="CW848" s="1"/>
      <c r="CX848" s="1"/>
      <c r="CY848" s="1"/>
      <c r="CZ848" s="1"/>
      <c r="DA848" s="1"/>
      <c r="DB848" s="1"/>
      <c r="DC848" s="1"/>
      <c r="DD848" s="1"/>
      <c r="DE848" s="1"/>
      <c r="DF848" s="1"/>
      <c r="DG848" s="1"/>
      <c r="DH848" s="1"/>
      <c r="DI848" s="1"/>
      <c r="DJ848" s="1"/>
      <c r="DK848" s="1"/>
      <c r="DL848" s="1"/>
      <c r="DM848" s="1"/>
    </row>
    <row r="849" spans="1:117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  <c r="CU849" s="1"/>
      <c r="CV849" s="1"/>
      <c r="CW849" s="1"/>
      <c r="CX849" s="1"/>
      <c r="CY849" s="1"/>
      <c r="CZ849" s="1"/>
      <c r="DA849" s="1"/>
      <c r="DB849" s="1"/>
      <c r="DC849" s="1"/>
      <c r="DD849" s="1"/>
      <c r="DE849" s="1"/>
      <c r="DF849" s="1"/>
      <c r="DG849" s="1"/>
      <c r="DH849" s="1"/>
      <c r="DI849" s="1"/>
      <c r="DJ849" s="1"/>
      <c r="DK849" s="1"/>
      <c r="DL849" s="1"/>
      <c r="DM849" s="1"/>
    </row>
    <row r="850" spans="1:117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  <c r="CU850" s="1"/>
      <c r="CV850" s="1"/>
      <c r="CW850" s="1"/>
      <c r="CX850" s="1"/>
      <c r="CY850" s="1"/>
      <c r="CZ850" s="1"/>
      <c r="DA850" s="1"/>
      <c r="DB850" s="1"/>
      <c r="DC850" s="1"/>
      <c r="DD850" s="1"/>
      <c r="DE850" s="1"/>
      <c r="DF850" s="1"/>
      <c r="DG850" s="1"/>
      <c r="DH850" s="1"/>
      <c r="DI850" s="1"/>
      <c r="DJ850" s="1"/>
      <c r="DK850" s="1"/>
      <c r="DL850" s="1"/>
      <c r="DM850" s="1"/>
    </row>
    <row r="851" spans="1:117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  <c r="CU851" s="1"/>
      <c r="CV851" s="1"/>
      <c r="CW851" s="1"/>
      <c r="CX851" s="1"/>
      <c r="CY851" s="1"/>
      <c r="CZ851" s="1"/>
      <c r="DA851" s="1"/>
      <c r="DB851" s="1"/>
      <c r="DC851" s="1"/>
      <c r="DD851" s="1"/>
      <c r="DE851" s="1"/>
      <c r="DF851" s="1"/>
      <c r="DG851" s="1"/>
      <c r="DH851" s="1"/>
      <c r="DI851" s="1"/>
      <c r="DJ851" s="1"/>
      <c r="DK851" s="1"/>
      <c r="DL851" s="1"/>
      <c r="DM851" s="1"/>
    </row>
    <row r="852" spans="1:117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  <c r="CU852" s="1"/>
      <c r="CV852" s="1"/>
      <c r="CW852" s="1"/>
      <c r="CX852" s="1"/>
      <c r="CY852" s="1"/>
      <c r="CZ852" s="1"/>
      <c r="DA852" s="1"/>
      <c r="DB852" s="1"/>
      <c r="DC852" s="1"/>
      <c r="DD852" s="1"/>
      <c r="DE852" s="1"/>
      <c r="DF852" s="1"/>
      <c r="DG852" s="1"/>
      <c r="DH852" s="1"/>
      <c r="DI852" s="1"/>
      <c r="DJ852" s="1"/>
      <c r="DK852" s="1"/>
      <c r="DL852" s="1"/>
      <c r="DM852" s="1"/>
    </row>
    <row r="853" spans="1:117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  <c r="CU853" s="1"/>
      <c r="CV853" s="1"/>
      <c r="CW853" s="1"/>
      <c r="CX853" s="1"/>
      <c r="CY853" s="1"/>
      <c r="CZ853" s="1"/>
      <c r="DA853" s="1"/>
      <c r="DB853" s="1"/>
      <c r="DC853" s="1"/>
      <c r="DD853" s="1"/>
      <c r="DE853" s="1"/>
      <c r="DF853" s="1"/>
      <c r="DG853" s="1"/>
      <c r="DH853" s="1"/>
      <c r="DI853" s="1"/>
      <c r="DJ853" s="1"/>
      <c r="DK853" s="1"/>
      <c r="DL853" s="1"/>
      <c r="DM853" s="1"/>
    </row>
    <row r="854" spans="1:117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  <c r="CU854" s="1"/>
      <c r="CV854" s="1"/>
      <c r="CW854" s="1"/>
      <c r="CX854" s="1"/>
      <c r="CY854" s="1"/>
      <c r="CZ854" s="1"/>
      <c r="DA854" s="1"/>
      <c r="DB854" s="1"/>
      <c r="DC854" s="1"/>
      <c r="DD854" s="1"/>
      <c r="DE854" s="1"/>
      <c r="DF854" s="1"/>
      <c r="DG854" s="1"/>
      <c r="DH854" s="1"/>
      <c r="DI854" s="1"/>
      <c r="DJ854" s="1"/>
      <c r="DK854" s="1"/>
      <c r="DL854" s="1"/>
      <c r="DM854" s="1"/>
    </row>
    <row r="855" spans="1:117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  <c r="CU855" s="1"/>
      <c r="CV855" s="1"/>
      <c r="CW855" s="1"/>
      <c r="CX855" s="1"/>
      <c r="CY855" s="1"/>
      <c r="CZ855" s="1"/>
      <c r="DA855" s="1"/>
      <c r="DB855" s="1"/>
      <c r="DC855" s="1"/>
      <c r="DD855" s="1"/>
      <c r="DE855" s="1"/>
      <c r="DF855" s="1"/>
      <c r="DG855" s="1"/>
      <c r="DH855" s="1"/>
      <c r="DI855" s="1"/>
      <c r="DJ855" s="1"/>
      <c r="DK855" s="1"/>
      <c r="DL855" s="1"/>
      <c r="DM855" s="1"/>
    </row>
    <row r="856" spans="1:117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  <c r="CU856" s="1"/>
      <c r="CV856" s="1"/>
      <c r="CW856" s="1"/>
      <c r="CX856" s="1"/>
      <c r="CY856" s="1"/>
      <c r="CZ856" s="1"/>
      <c r="DA856" s="1"/>
      <c r="DB856" s="1"/>
      <c r="DC856" s="1"/>
      <c r="DD856" s="1"/>
      <c r="DE856" s="1"/>
      <c r="DF856" s="1"/>
      <c r="DG856" s="1"/>
      <c r="DH856" s="1"/>
      <c r="DI856" s="1"/>
      <c r="DJ856" s="1"/>
      <c r="DK856" s="1"/>
      <c r="DL856" s="1"/>
      <c r="DM856" s="1"/>
    </row>
    <row r="857" spans="1:117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  <c r="CU857" s="1"/>
      <c r="CV857" s="1"/>
      <c r="CW857" s="1"/>
      <c r="CX857" s="1"/>
      <c r="CY857" s="1"/>
      <c r="CZ857" s="1"/>
      <c r="DA857" s="1"/>
      <c r="DB857" s="1"/>
      <c r="DC857" s="1"/>
      <c r="DD857" s="1"/>
      <c r="DE857" s="1"/>
      <c r="DF857" s="1"/>
      <c r="DG857" s="1"/>
      <c r="DH857" s="1"/>
      <c r="DI857" s="1"/>
      <c r="DJ857" s="1"/>
      <c r="DK857" s="1"/>
      <c r="DL857" s="1"/>
      <c r="DM857" s="1"/>
    </row>
    <row r="858" spans="1:117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  <c r="CU858" s="1"/>
      <c r="CV858" s="1"/>
      <c r="CW858" s="1"/>
      <c r="CX858" s="1"/>
      <c r="CY858" s="1"/>
      <c r="CZ858" s="1"/>
      <c r="DA858" s="1"/>
      <c r="DB858" s="1"/>
      <c r="DC858" s="1"/>
      <c r="DD858" s="1"/>
      <c r="DE858" s="1"/>
      <c r="DF858" s="1"/>
      <c r="DG858" s="1"/>
      <c r="DH858" s="1"/>
      <c r="DI858" s="1"/>
      <c r="DJ858" s="1"/>
      <c r="DK858" s="1"/>
      <c r="DL858" s="1"/>
      <c r="DM858" s="1"/>
    </row>
    <row r="859" spans="1:117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  <c r="CU859" s="1"/>
      <c r="CV859" s="1"/>
      <c r="CW859" s="1"/>
      <c r="CX859" s="1"/>
      <c r="CY859" s="1"/>
      <c r="CZ859" s="1"/>
      <c r="DA859" s="1"/>
      <c r="DB859" s="1"/>
      <c r="DC859" s="1"/>
      <c r="DD859" s="1"/>
      <c r="DE859" s="1"/>
      <c r="DF859" s="1"/>
      <c r="DG859" s="1"/>
      <c r="DH859" s="1"/>
      <c r="DI859" s="1"/>
      <c r="DJ859" s="1"/>
      <c r="DK859" s="1"/>
      <c r="DL859" s="1"/>
      <c r="DM859" s="1"/>
    </row>
    <row r="860" spans="1:117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  <c r="CU860" s="1"/>
      <c r="CV860" s="1"/>
      <c r="CW860" s="1"/>
      <c r="CX860" s="1"/>
      <c r="CY860" s="1"/>
      <c r="CZ860" s="1"/>
      <c r="DA860" s="1"/>
      <c r="DB860" s="1"/>
      <c r="DC860" s="1"/>
      <c r="DD860" s="1"/>
      <c r="DE860" s="1"/>
      <c r="DF860" s="1"/>
      <c r="DG860" s="1"/>
      <c r="DH860" s="1"/>
      <c r="DI860" s="1"/>
      <c r="DJ860" s="1"/>
      <c r="DK860" s="1"/>
      <c r="DL860" s="1"/>
      <c r="DM860" s="1"/>
    </row>
    <row r="861" spans="1:117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  <c r="CU861" s="1"/>
      <c r="CV861" s="1"/>
      <c r="CW861" s="1"/>
      <c r="CX861" s="1"/>
      <c r="CY861" s="1"/>
      <c r="CZ861" s="1"/>
      <c r="DA861" s="1"/>
      <c r="DB861" s="1"/>
      <c r="DC861" s="1"/>
      <c r="DD861" s="1"/>
      <c r="DE861" s="1"/>
      <c r="DF861" s="1"/>
      <c r="DG861" s="1"/>
      <c r="DH861" s="1"/>
      <c r="DI861" s="1"/>
      <c r="DJ861" s="1"/>
      <c r="DK861" s="1"/>
      <c r="DL861" s="1"/>
      <c r="DM861" s="1"/>
    </row>
    <row r="862" spans="1:117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  <c r="CU862" s="1"/>
      <c r="CV862" s="1"/>
      <c r="CW862" s="1"/>
      <c r="CX862" s="1"/>
      <c r="CY862" s="1"/>
      <c r="CZ862" s="1"/>
      <c r="DA862" s="1"/>
      <c r="DB862" s="1"/>
      <c r="DC862" s="1"/>
      <c r="DD862" s="1"/>
      <c r="DE862" s="1"/>
      <c r="DF862" s="1"/>
      <c r="DG862" s="1"/>
      <c r="DH862" s="1"/>
      <c r="DI862" s="1"/>
      <c r="DJ862" s="1"/>
      <c r="DK862" s="1"/>
      <c r="DL862" s="1"/>
      <c r="DM862" s="1"/>
    </row>
    <row r="863" spans="1:117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  <c r="CU863" s="1"/>
      <c r="CV863" s="1"/>
      <c r="CW863" s="1"/>
      <c r="CX863" s="1"/>
      <c r="CY863" s="1"/>
      <c r="CZ863" s="1"/>
      <c r="DA863" s="1"/>
      <c r="DB863" s="1"/>
      <c r="DC863" s="1"/>
      <c r="DD863" s="1"/>
      <c r="DE863" s="1"/>
      <c r="DF863" s="1"/>
      <c r="DG863" s="1"/>
      <c r="DH863" s="1"/>
      <c r="DI863" s="1"/>
      <c r="DJ863" s="1"/>
      <c r="DK863" s="1"/>
      <c r="DL863" s="1"/>
      <c r="DM863" s="1"/>
    </row>
    <row r="864" spans="1:117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  <c r="CU864" s="1"/>
      <c r="CV864" s="1"/>
      <c r="CW864" s="1"/>
      <c r="CX864" s="1"/>
      <c r="CY864" s="1"/>
      <c r="CZ864" s="1"/>
      <c r="DA864" s="1"/>
      <c r="DB864" s="1"/>
      <c r="DC864" s="1"/>
      <c r="DD864" s="1"/>
      <c r="DE864" s="1"/>
      <c r="DF864" s="1"/>
      <c r="DG864" s="1"/>
      <c r="DH864" s="1"/>
      <c r="DI864" s="1"/>
      <c r="DJ864" s="1"/>
      <c r="DK864" s="1"/>
      <c r="DL864" s="1"/>
      <c r="DM864" s="1"/>
    </row>
    <row r="865" spans="1:117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  <c r="CU865" s="1"/>
      <c r="CV865" s="1"/>
      <c r="CW865" s="1"/>
      <c r="CX865" s="1"/>
      <c r="CY865" s="1"/>
      <c r="CZ865" s="1"/>
      <c r="DA865" s="1"/>
      <c r="DB865" s="1"/>
      <c r="DC865" s="1"/>
      <c r="DD865" s="1"/>
      <c r="DE865" s="1"/>
      <c r="DF865" s="1"/>
      <c r="DG865" s="1"/>
      <c r="DH865" s="1"/>
      <c r="DI865" s="1"/>
      <c r="DJ865" s="1"/>
      <c r="DK865" s="1"/>
      <c r="DL865" s="1"/>
      <c r="DM865" s="1"/>
    </row>
    <row r="866" spans="1:117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  <c r="CU866" s="1"/>
      <c r="CV866" s="1"/>
      <c r="CW866" s="1"/>
      <c r="CX866" s="1"/>
      <c r="CY866" s="1"/>
      <c r="CZ866" s="1"/>
      <c r="DA866" s="1"/>
      <c r="DB866" s="1"/>
      <c r="DC866" s="1"/>
      <c r="DD866" s="1"/>
      <c r="DE866" s="1"/>
      <c r="DF866" s="1"/>
      <c r="DG866" s="1"/>
      <c r="DH866" s="1"/>
      <c r="DI866" s="1"/>
      <c r="DJ866" s="1"/>
      <c r="DK866" s="1"/>
      <c r="DL866" s="1"/>
      <c r="DM866" s="1"/>
    </row>
    <row r="867" spans="1:117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  <c r="CU867" s="1"/>
      <c r="CV867" s="1"/>
      <c r="CW867" s="1"/>
      <c r="CX867" s="1"/>
      <c r="CY867" s="1"/>
      <c r="CZ867" s="1"/>
      <c r="DA867" s="1"/>
      <c r="DB867" s="1"/>
      <c r="DC867" s="1"/>
      <c r="DD867" s="1"/>
      <c r="DE867" s="1"/>
      <c r="DF867" s="1"/>
      <c r="DG867" s="1"/>
      <c r="DH867" s="1"/>
      <c r="DI867" s="1"/>
      <c r="DJ867" s="1"/>
      <c r="DK867" s="1"/>
      <c r="DL867" s="1"/>
      <c r="DM867" s="1"/>
    </row>
    <row r="868" spans="1:117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  <c r="CU868" s="1"/>
      <c r="CV868" s="1"/>
      <c r="CW868" s="1"/>
      <c r="CX868" s="1"/>
      <c r="CY868" s="1"/>
      <c r="CZ868" s="1"/>
      <c r="DA868" s="1"/>
      <c r="DB868" s="1"/>
      <c r="DC868" s="1"/>
      <c r="DD868" s="1"/>
      <c r="DE868" s="1"/>
      <c r="DF868" s="1"/>
      <c r="DG868" s="1"/>
      <c r="DH868" s="1"/>
      <c r="DI868" s="1"/>
      <c r="DJ868" s="1"/>
      <c r="DK868" s="1"/>
      <c r="DL868" s="1"/>
      <c r="DM868" s="1"/>
    </row>
    <row r="869" spans="1:117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  <c r="CU869" s="1"/>
      <c r="CV869" s="1"/>
      <c r="CW869" s="1"/>
      <c r="CX869" s="1"/>
      <c r="CY869" s="1"/>
      <c r="CZ869" s="1"/>
      <c r="DA869" s="1"/>
      <c r="DB869" s="1"/>
      <c r="DC869" s="1"/>
      <c r="DD869" s="1"/>
      <c r="DE869" s="1"/>
      <c r="DF869" s="1"/>
      <c r="DG869" s="1"/>
      <c r="DH869" s="1"/>
      <c r="DI869" s="1"/>
      <c r="DJ869" s="1"/>
      <c r="DK869" s="1"/>
      <c r="DL869" s="1"/>
      <c r="DM869" s="1"/>
    </row>
    <row r="870" spans="1:117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  <c r="CU870" s="1"/>
      <c r="CV870" s="1"/>
      <c r="CW870" s="1"/>
      <c r="CX870" s="1"/>
      <c r="CY870" s="1"/>
      <c r="CZ870" s="1"/>
      <c r="DA870" s="1"/>
      <c r="DB870" s="1"/>
      <c r="DC870" s="1"/>
      <c r="DD870" s="1"/>
      <c r="DE870" s="1"/>
      <c r="DF870" s="1"/>
      <c r="DG870" s="1"/>
      <c r="DH870" s="1"/>
      <c r="DI870" s="1"/>
      <c r="DJ870" s="1"/>
      <c r="DK870" s="1"/>
      <c r="DL870" s="1"/>
      <c r="DM870" s="1"/>
    </row>
    <row r="871" spans="1:117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  <c r="CU871" s="1"/>
      <c r="CV871" s="1"/>
      <c r="CW871" s="1"/>
      <c r="CX871" s="1"/>
      <c r="CY871" s="1"/>
      <c r="CZ871" s="1"/>
      <c r="DA871" s="1"/>
      <c r="DB871" s="1"/>
      <c r="DC871" s="1"/>
      <c r="DD871" s="1"/>
      <c r="DE871" s="1"/>
      <c r="DF871" s="1"/>
      <c r="DG871" s="1"/>
      <c r="DH871" s="1"/>
      <c r="DI871" s="1"/>
      <c r="DJ871" s="1"/>
      <c r="DK871" s="1"/>
      <c r="DL871" s="1"/>
      <c r="DM871" s="1"/>
    </row>
    <row r="872" spans="1:117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  <c r="CU872" s="1"/>
      <c r="CV872" s="1"/>
      <c r="CW872" s="1"/>
      <c r="CX872" s="1"/>
      <c r="CY872" s="1"/>
      <c r="CZ872" s="1"/>
      <c r="DA872" s="1"/>
      <c r="DB872" s="1"/>
      <c r="DC872" s="1"/>
      <c r="DD872" s="1"/>
      <c r="DE872" s="1"/>
      <c r="DF872" s="1"/>
      <c r="DG872" s="1"/>
      <c r="DH872" s="1"/>
      <c r="DI872" s="1"/>
      <c r="DJ872" s="1"/>
      <c r="DK872" s="1"/>
      <c r="DL872" s="1"/>
      <c r="DM872" s="1"/>
    </row>
    <row r="873" spans="1:117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  <c r="CU873" s="1"/>
      <c r="CV873" s="1"/>
      <c r="CW873" s="1"/>
      <c r="CX873" s="1"/>
      <c r="CY873" s="1"/>
      <c r="CZ873" s="1"/>
      <c r="DA873" s="1"/>
      <c r="DB873" s="1"/>
      <c r="DC873" s="1"/>
      <c r="DD873" s="1"/>
      <c r="DE873" s="1"/>
      <c r="DF873" s="1"/>
      <c r="DG873" s="1"/>
      <c r="DH873" s="1"/>
      <c r="DI873" s="1"/>
      <c r="DJ873" s="1"/>
      <c r="DK873" s="1"/>
      <c r="DL873" s="1"/>
      <c r="DM873" s="1"/>
    </row>
    <row r="874" spans="1:117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  <c r="CU874" s="1"/>
      <c r="CV874" s="1"/>
      <c r="CW874" s="1"/>
      <c r="CX874" s="1"/>
      <c r="CY874" s="1"/>
      <c r="CZ874" s="1"/>
      <c r="DA874" s="1"/>
      <c r="DB874" s="1"/>
      <c r="DC874" s="1"/>
      <c r="DD874" s="1"/>
      <c r="DE874" s="1"/>
      <c r="DF874" s="1"/>
      <c r="DG874" s="1"/>
      <c r="DH874" s="1"/>
      <c r="DI874" s="1"/>
      <c r="DJ874" s="1"/>
      <c r="DK874" s="1"/>
      <c r="DL874" s="1"/>
      <c r="DM874" s="1"/>
    </row>
    <row r="875" spans="1:117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  <c r="CU875" s="1"/>
      <c r="CV875" s="1"/>
      <c r="CW875" s="1"/>
      <c r="CX875" s="1"/>
      <c r="CY875" s="1"/>
      <c r="CZ875" s="1"/>
      <c r="DA875" s="1"/>
      <c r="DB875" s="1"/>
      <c r="DC875" s="1"/>
      <c r="DD875" s="1"/>
      <c r="DE875" s="1"/>
      <c r="DF875" s="1"/>
      <c r="DG875" s="1"/>
      <c r="DH875" s="1"/>
      <c r="DI875" s="1"/>
      <c r="DJ875" s="1"/>
      <c r="DK875" s="1"/>
      <c r="DL875" s="1"/>
      <c r="DM875" s="1"/>
    </row>
    <row r="876" spans="1:117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  <c r="CU876" s="1"/>
      <c r="CV876" s="1"/>
      <c r="CW876" s="1"/>
      <c r="CX876" s="1"/>
      <c r="CY876" s="1"/>
      <c r="CZ876" s="1"/>
      <c r="DA876" s="1"/>
      <c r="DB876" s="1"/>
      <c r="DC876" s="1"/>
      <c r="DD876" s="1"/>
      <c r="DE876" s="1"/>
      <c r="DF876" s="1"/>
      <c r="DG876" s="1"/>
      <c r="DH876" s="1"/>
      <c r="DI876" s="1"/>
      <c r="DJ876" s="1"/>
      <c r="DK876" s="1"/>
      <c r="DL876" s="1"/>
      <c r="DM876" s="1"/>
    </row>
    <row r="877" spans="1:117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  <c r="CU877" s="1"/>
      <c r="CV877" s="1"/>
      <c r="CW877" s="1"/>
      <c r="CX877" s="1"/>
      <c r="CY877" s="1"/>
      <c r="CZ877" s="1"/>
      <c r="DA877" s="1"/>
      <c r="DB877" s="1"/>
      <c r="DC877" s="1"/>
      <c r="DD877" s="1"/>
      <c r="DE877" s="1"/>
      <c r="DF877" s="1"/>
      <c r="DG877" s="1"/>
      <c r="DH877" s="1"/>
      <c r="DI877" s="1"/>
      <c r="DJ877" s="1"/>
      <c r="DK877" s="1"/>
      <c r="DL877" s="1"/>
      <c r="DM877" s="1"/>
    </row>
    <row r="878" spans="1:117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  <c r="CU878" s="1"/>
      <c r="CV878" s="1"/>
      <c r="CW878" s="1"/>
      <c r="CX878" s="1"/>
      <c r="CY878" s="1"/>
      <c r="CZ878" s="1"/>
      <c r="DA878" s="1"/>
      <c r="DB878" s="1"/>
      <c r="DC878" s="1"/>
      <c r="DD878" s="1"/>
      <c r="DE878" s="1"/>
      <c r="DF878" s="1"/>
      <c r="DG878" s="1"/>
      <c r="DH878" s="1"/>
      <c r="DI878" s="1"/>
      <c r="DJ878" s="1"/>
      <c r="DK878" s="1"/>
      <c r="DL878" s="1"/>
      <c r="DM878" s="1"/>
    </row>
    <row r="879" spans="1:117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  <c r="CU879" s="1"/>
      <c r="CV879" s="1"/>
      <c r="CW879" s="1"/>
      <c r="CX879" s="1"/>
      <c r="CY879" s="1"/>
      <c r="CZ879" s="1"/>
      <c r="DA879" s="1"/>
      <c r="DB879" s="1"/>
      <c r="DC879" s="1"/>
      <c r="DD879" s="1"/>
      <c r="DE879" s="1"/>
      <c r="DF879" s="1"/>
      <c r="DG879" s="1"/>
      <c r="DH879" s="1"/>
      <c r="DI879" s="1"/>
      <c r="DJ879" s="1"/>
      <c r="DK879" s="1"/>
      <c r="DL879" s="1"/>
      <c r="DM879" s="1"/>
    </row>
    <row r="880" spans="1:117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  <c r="CU880" s="1"/>
      <c r="CV880" s="1"/>
      <c r="CW880" s="1"/>
      <c r="CX880" s="1"/>
      <c r="CY880" s="1"/>
      <c r="CZ880" s="1"/>
      <c r="DA880" s="1"/>
      <c r="DB880" s="1"/>
      <c r="DC880" s="1"/>
      <c r="DD880" s="1"/>
      <c r="DE880" s="1"/>
      <c r="DF880" s="1"/>
      <c r="DG880" s="1"/>
      <c r="DH880" s="1"/>
      <c r="DI880" s="1"/>
      <c r="DJ880" s="1"/>
      <c r="DK880" s="1"/>
      <c r="DL880" s="1"/>
      <c r="DM880" s="1"/>
    </row>
    <row r="881" spans="1:117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  <c r="CU881" s="1"/>
      <c r="CV881" s="1"/>
      <c r="CW881" s="1"/>
      <c r="CX881" s="1"/>
      <c r="CY881" s="1"/>
      <c r="CZ881" s="1"/>
      <c r="DA881" s="1"/>
      <c r="DB881" s="1"/>
      <c r="DC881" s="1"/>
      <c r="DD881" s="1"/>
      <c r="DE881" s="1"/>
      <c r="DF881" s="1"/>
      <c r="DG881" s="1"/>
      <c r="DH881" s="1"/>
      <c r="DI881" s="1"/>
      <c r="DJ881" s="1"/>
      <c r="DK881" s="1"/>
      <c r="DL881" s="1"/>
      <c r="DM881" s="1"/>
    </row>
    <row r="882" spans="1:117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  <c r="CU882" s="1"/>
      <c r="CV882" s="1"/>
      <c r="CW882" s="1"/>
      <c r="CX882" s="1"/>
      <c r="CY882" s="1"/>
      <c r="CZ882" s="1"/>
      <c r="DA882" s="1"/>
      <c r="DB882" s="1"/>
      <c r="DC882" s="1"/>
      <c r="DD882" s="1"/>
      <c r="DE882" s="1"/>
      <c r="DF882" s="1"/>
      <c r="DG882" s="1"/>
      <c r="DH882" s="1"/>
      <c r="DI882" s="1"/>
      <c r="DJ882" s="1"/>
      <c r="DK882" s="1"/>
      <c r="DL882" s="1"/>
      <c r="DM882" s="1"/>
    </row>
    <row r="883" spans="1:117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  <c r="CU883" s="1"/>
      <c r="CV883" s="1"/>
      <c r="CW883" s="1"/>
      <c r="CX883" s="1"/>
      <c r="CY883" s="1"/>
      <c r="CZ883" s="1"/>
      <c r="DA883" s="1"/>
      <c r="DB883" s="1"/>
      <c r="DC883" s="1"/>
      <c r="DD883" s="1"/>
      <c r="DE883" s="1"/>
      <c r="DF883" s="1"/>
      <c r="DG883" s="1"/>
      <c r="DH883" s="1"/>
      <c r="DI883" s="1"/>
      <c r="DJ883" s="1"/>
      <c r="DK883" s="1"/>
      <c r="DL883" s="1"/>
      <c r="DM883" s="1"/>
    </row>
    <row r="884" spans="1:117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  <c r="CU884" s="1"/>
      <c r="CV884" s="1"/>
      <c r="CW884" s="1"/>
      <c r="CX884" s="1"/>
      <c r="CY884" s="1"/>
      <c r="CZ884" s="1"/>
      <c r="DA884" s="1"/>
      <c r="DB884" s="1"/>
      <c r="DC884" s="1"/>
      <c r="DD884" s="1"/>
      <c r="DE884" s="1"/>
      <c r="DF884" s="1"/>
      <c r="DG884" s="1"/>
      <c r="DH884" s="1"/>
      <c r="DI884" s="1"/>
      <c r="DJ884" s="1"/>
      <c r="DK884" s="1"/>
      <c r="DL884" s="1"/>
      <c r="DM884" s="1"/>
    </row>
    <row r="885" spans="1:117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  <c r="CU885" s="1"/>
      <c r="CV885" s="1"/>
      <c r="CW885" s="1"/>
      <c r="CX885" s="1"/>
      <c r="CY885" s="1"/>
      <c r="CZ885" s="1"/>
      <c r="DA885" s="1"/>
      <c r="DB885" s="1"/>
      <c r="DC885" s="1"/>
      <c r="DD885" s="1"/>
      <c r="DE885" s="1"/>
      <c r="DF885" s="1"/>
      <c r="DG885" s="1"/>
      <c r="DH885" s="1"/>
      <c r="DI885" s="1"/>
      <c r="DJ885" s="1"/>
      <c r="DK885" s="1"/>
      <c r="DL885" s="1"/>
      <c r="DM885" s="1"/>
    </row>
    <row r="886" spans="1:117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  <c r="CU886" s="1"/>
      <c r="CV886" s="1"/>
      <c r="CW886" s="1"/>
      <c r="CX886" s="1"/>
      <c r="CY886" s="1"/>
      <c r="CZ886" s="1"/>
      <c r="DA886" s="1"/>
      <c r="DB886" s="1"/>
      <c r="DC886" s="1"/>
      <c r="DD886" s="1"/>
      <c r="DE886" s="1"/>
      <c r="DF886" s="1"/>
      <c r="DG886" s="1"/>
      <c r="DH886" s="1"/>
      <c r="DI886" s="1"/>
      <c r="DJ886" s="1"/>
      <c r="DK886" s="1"/>
      <c r="DL886" s="1"/>
      <c r="DM886" s="1"/>
    </row>
    <row r="887" spans="1:117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  <c r="CU887" s="1"/>
      <c r="CV887" s="1"/>
      <c r="CW887" s="1"/>
      <c r="CX887" s="1"/>
      <c r="CY887" s="1"/>
      <c r="CZ887" s="1"/>
      <c r="DA887" s="1"/>
      <c r="DB887" s="1"/>
      <c r="DC887" s="1"/>
      <c r="DD887" s="1"/>
      <c r="DE887" s="1"/>
      <c r="DF887" s="1"/>
      <c r="DG887" s="1"/>
      <c r="DH887" s="1"/>
      <c r="DI887" s="1"/>
      <c r="DJ887" s="1"/>
      <c r="DK887" s="1"/>
      <c r="DL887" s="1"/>
      <c r="DM887" s="1"/>
    </row>
    <row r="888" spans="1:117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  <c r="CU888" s="1"/>
      <c r="CV888" s="1"/>
      <c r="CW888" s="1"/>
      <c r="CX888" s="1"/>
      <c r="CY888" s="1"/>
      <c r="CZ888" s="1"/>
      <c r="DA888" s="1"/>
      <c r="DB888" s="1"/>
      <c r="DC888" s="1"/>
      <c r="DD888" s="1"/>
      <c r="DE888" s="1"/>
      <c r="DF888" s="1"/>
      <c r="DG888" s="1"/>
      <c r="DH888" s="1"/>
      <c r="DI888" s="1"/>
      <c r="DJ888" s="1"/>
      <c r="DK888" s="1"/>
      <c r="DL888" s="1"/>
      <c r="DM888" s="1"/>
    </row>
    <row r="889" spans="1:117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  <c r="CU889" s="1"/>
      <c r="CV889" s="1"/>
      <c r="CW889" s="1"/>
      <c r="CX889" s="1"/>
      <c r="CY889" s="1"/>
      <c r="CZ889" s="1"/>
      <c r="DA889" s="1"/>
      <c r="DB889" s="1"/>
      <c r="DC889" s="1"/>
      <c r="DD889" s="1"/>
      <c r="DE889" s="1"/>
      <c r="DF889" s="1"/>
      <c r="DG889" s="1"/>
      <c r="DH889" s="1"/>
      <c r="DI889" s="1"/>
      <c r="DJ889" s="1"/>
      <c r="DK889" s="1"/>
      <c r="DL889" s="1"/>
      <c r="DM889" s="1"/>
    </row>
    <row r="890" spans="1:117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  <c r="CU890" s="1"/>
      <c r="CV890" s="1"/>
      <c r="CW890" s="1"/>
      <c r="CX890" s="1"/>
      <c r="CY890" s="1"/>
      <c r="CZ890" s="1"/>
      <c r="DA890" s="1"/>
      <c r="DB890" s="1"/>
      <c r="DC890" s="1"/>
      <c r="DD890" s="1"/>
      <c r="DE890" s="1"/>
      <c r="DF890" s="1"/>
      <c r="DG890" s="1"/>
      <c r="DH890" s="1"/>
      <c r="DI890" s="1"/>
      <c r="DJ890" s="1"/>
      <c r="DK890" s="1"/>
      <c r="DL890" s="1"/>
      <c r="DM890" s="1"/>
    </row>
    <row r="891" spans="1:117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  <c r="CU891" s="1"/>
      <c r="CV891" s="1"/>
      <c r="CW891" s="1"/>
      <c r="CX891" s="1"/>
      <c r="CY891" s="1"/>
      <c r="CZ891" s="1"/>
      <c r="DA891" s="1"/>
      <c r="DB891" s="1"/>
      <c r="DC891" s="1"/>
      <c r="DD891" s="1"/>
      <c r="DE891" s="1"/>
      <c r="DF891" s="1"/>
      <c r="DG891" s="1"/>
      <c r="DH891" s="1"/>
      <c r="DI891" s="1"/>
      <c r="DJ891" s="1"/>
      <c r="DK891" s="1"/>
      <c r="DL891" s="1"/>
      <c r="DM891" s="1"/>
    </row>
    <row r="892" spans="1:117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  <c r="CU892" s="1"/>
      <c r="CV892" s="1"/>
      <c r="CW892" s="1"/>
      <c r="CX892" s="1"/>
      <c r="CY892" s="1"/>
      <c r="CZ892" s="1"/>
      <c r="DA892" s="1"/>
      <c r="DB892" s="1"/>
      <c r="DC892" s="1"/>
      <c r="DD892" s="1"/>
      <c r="DE892" s="1"/>
      <c r="DF892" s="1"/>
      <c r="DG892" s="1"/>
      <c r="DH892" s="1"/>
      <c r="DI892" s="1"/>
      <c r="DJ892" s="1"/>
      <c r="DK892" s="1"/>
      <c r="DL892" s="1"/>
      <c r="DM892" s="1"/>
    </row>
    <row r="893" spans="1:117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  <c r="CU893" s="1"/>
      <c r="CV893" s="1"/>
      <c r="CW893" s="1"/>
      <c r="CX893" s="1"/>
      <c r="CY893" s="1"/>
      <c r="CZ893" s="1"/>
      <c r="DA893" s="1"/>
      <c r="DB893" s="1"/>
      <c r="DC893" s="1"/>
      <c r="DD893" s="1"/>
      <c r="DE893" s="1"/>
      <c r="DF893" s="1"/>
      <c r="DG893" s="1"/>
      <c r="DH893" s="1"/>
      <c r="DI893" s="1"/>
      <c r="DJ893" s="1"/>
      <c r="DK893" s="1"/>
      <c r="DL893" s="1"/>
      <c r="DM893" s="1"/>
    </row>
    <row r="894" spans="1:117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  <c r="CU894" s="1"/>
      <c r="CV894" s="1"/>
      <c r="CW894" s="1"/>
      <c r="CX894" s="1"/>
      <c r="CY894" s="1"/>
      <c r="CZ894" s="1"/>
      <c r="DA894" s="1"/>
      <c r="DB894" s="1"/>
      <c r="DC894" s="1"/>
      <c r="DD894" s="1"/>
      <c r="DE894" s="1"/>
      <c r="DF894" s="1"/>
      <c r="DG894" s="1"/>
      <c r="DH894" s="1"/>
      <c r="DI894" s="1"/>
      <c r="DJ894" s="1"/>
      <c r="DK894" s="1"/>
      <c r="DL894" s="1"/>
      <c r="DM894" s="1"/>
    </row>
    <row r="895" spans="1:117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  <c r="CU895" s="1"/>
      <c r="CV895" s="1"/>
      <c r="CW895" s="1"/>
      <c r="CX895" s="1"/>
      <c r="CY895" s="1"/>
      <c r="CZ895" s="1"/>
      <c r="DA895" s="1"/>
      <c r="DB895" s="1"/>
      <c r="DC895" s="1"/>
      <c r="DD895" s="1"/>
      <c r="DE895" s="1"/>
      <c r="DF895" s="1"/>
      <c r="DG895" s="1"/>
      <c r="DH895" s="1"/>
      <c r="DI895" s="1"/>
      <c r="DJ895" s="1"/>
      <c r="DK895" s="1"/>
      <c r="DL895" s="1"/>
      <c r="DM895" s="1"/>
    </row>
    <row r="896" spans="1:117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  <c r="CU896" s="1"/>
      <c r="CV896" s="1"/>
      <c r="CW896" s="1"/>
      <c r="CX896" s="1"/>
      <c r="CY896" s="1"/>
      <c r="CZ896" s="1"/>
      <c r="DA896" s="1"/>
      <c r="DB896" s="1"/>
      <c r="DC896" s="1"/>
      <c r="DD896" s="1"/>
      <c r="DE896" s="1"/>
      <c r="DF896" s="1"/>
      <c r="DG896" s="1"/>
      <c r="DH896" s="1"/>
      <c r="DI896" s="1"/>
      <c r="DJ896" s="1"/>
      <c r="DK896" s="1"/>
      <c r="DL896" s="1"/>
      <c r="DM896" s="1"/>
    </row>
    <row r="897" spans="1:117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  <c r="CU897" s="1"/>
      <c r="CV897" s="1"/>
      <c r="CW897" s="1"/>
      <c r="CX897" s="1"/>
      <c r="CY897" s="1"/>
      <c r="CZ897" s="1"/>
      <c r="DA897" s="1"/>
      <c r="DB897" s="1"/>
      <c r="DC897" s="1"/>
      <c r="DD897" s="1"/>
      <c r="DE897" s="1"/>
      <c r="DF897" s="1"/>
      <c r="DG897" s="1"/>
      <c r="DH897" s="1"/>
      <c r="DI897" s="1"/>
      <c r="DJ897" s="1"/>
      <c r="DK897" s="1"/>
      <c r="DL897" s="1"/>
      <c r="DM897" s="1"/>
    </row>
    <row r="898" spans="1:117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  <c r="CU898" s="1"/>
      <c r="CV898" s="1"/>
      <c r="CW898" s="1"/>
      <c r="CX898" s="1"/>
      <c r="CY898" s="1"/>
      <c r="CZ898" s="1"/>
      <c r="DA898" s="1"/>
      <c r="DB898" s="1"/>
      <c r="DC898" s="1"/>
      <c r="DD898" s="1"/>
      <c r="DE898" s="1"/>
      <c r="DF898" s="1"/>
      <c r="DG898" s="1"/>
      <c r="DH898" s="1"/>
      <c r="DI898" s="1"/>
      <c r="DJ898" s="1"/>
      <c r="DK898" s="1"/>
      <c r="DL898" s="1"/>
      <c r="DM898" s="1"/>
    </row>
    <row r="899" spans="1:117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  <c r="DI899" s="1"/>
      <c r="DJ899" s="1"/>
      <c r="DK899" s="1"/>
      <c r="DL899" s="1"/>
      <c r="DM899" s="1"/>
    </row>
    <row r="900" spans="1:117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  <c r="DI900" s="1"/>
      <c r="DJ900" s="1"/>
      <c r="DK900" s="1"/>
      <c r="DL900" s="1"/>
      <c r="DM900" s="1"/>
    </row>
    <row r="901" spans="1:117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  <c r="DI901" s="1"/>
      <c r="DJ901" s="1"/>
      <c r="DK901" s="1"/>
      <c r="DL901" s="1"/>
      <c r="DM901" s="1"/>
    </row>
    <row r="902" spans="1:117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  <c r="CU902" s="1"/>
      <c r="CV902" s="1"/>
      <c r="CW902" s="1"/>
      <c r="CX902" s="1"/>
      <c r="CY902" s="1"/>
      <c r="CZ902" s="1"/>
      <c r="DA902" s="1"/>
      <c r="DB902" s="1"/>
      <c r="DC902" s="1"/>
      <c r="DD902" s="1"/>
      <c r="DE902" s="1"/>
      <c r="DF902" s="1"/>
      <c r="DG902" s="1"/>
      <c r="DH902" s="1"/>
      <c r="DI902" s="1"/>
      <c r="DJ902" s="1"/>
      <c r="DK902" s="1"/>
      <c r="DL902" s="1"/>
      <c r="DM902" s="1"/>
    </row>
    <row r="903" spans="1:117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  <c r="DI903" s="1"/>
      <c r="DJ903" s="1"/>
      <c r="DK903" s="1"/>
      <c r="DL903" s="1"/>
      <c r="DM903" s="1"/>
    </row>
    <row r="904" spans="1:117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  <c r="DM904" s="1"/>
    </row>
    <row r="905" spans="1:117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  <c r="DM905" s="1"/>
    </row>
    <row r="906" spans="1:117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  <c r="CU906" s="1"/>
      <c r="CV906" s="1"/>
      <c r="CW906" s="1"/>
      <c r="CX906" s="1"/>
      <c r="CY906" s="1"/>
      <c r="CZ906" s="1"/>
      <c r="DA906" s="1"/>
      <c r="DB906" s="1"/>
      <c r="DC906" s="1"/>
      <c r="DD906" s="1"/>
      <c r="DE906" s="1"/>
      <c r="DF906" s="1"/>
      <c r="DG906" s="1"/>
      <c r="DH906" s="1"/>
      <c r="DI906" s="1"/>
      <c r="DJ906" s="1"/>
      <c r="DK906" s="1"/>
      <c r="DL906" s="1"/>
      <c r="DM906" s="1"/>
    </row>
    <row r="907" spans="1:117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  <c r="DI907" s="1"/>
      <c r="DJ907" s="1"/>
      <c r="DK907" s="1"/>
      <c r="DL907" s="1"/>
      <c r="DM907" s="1"/>
    </row>
    <row r="908" spans="1:117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  <c r="CU908" s="1"/>
      <c r="CV908" s="1"/>
      <c r="CW908" s="1"/>
      <c r="CX908" s="1"/>
      <c r="CY908" s="1"/>
      <c r="CZ908" s="1"/>
      <c r="DA908" s="1"/>
      <c r="DB908" s="1"/>
      <c r="DC908" s="1"/>
      <c r="DD908" s="1"/>
      <c r="DE908" s="1"/>
      <c r="DF908" s="1"/>
      <c r="DG908" s="1"/>
      <c r="DH908" s="1"/>
      <c r="DI908" s="1"/>
      <c r="DJ908" s="1"/>
      <c r="DK908" s="1"/>
      <c r="DL908" s="1"/>
      <c r="DM908" s="1"/>
    </row>
    <row r="909" spans="1:117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  <c r="CU909" s="1"/>
      <c r="CV909" s="1"/>
      <c r="CW909" s="1"/>
      <c r="CX909" s="1"/>
      <c r="CY909" s="1"/>
      <c r="CZ909" s="1"/>
      <c r="DA909" s="1"/>
      <c r="DB909" s="1"/>
      <c r="DC909" s="1"/>
      <c r="DD909" s="1"/>
      <c r="DE909" s="1"/>
      <c r="DF909" s="1"/>
      <c r="DG909" s="1"/>
      <c r="DH909" s="1"/>
      <c r="DI909" s="1"/>
      <c r="DJ909" s="1"/>
      <c r="DK909" s="1"/>
      <c r="DL909" s="1"/>
      <c r="DM909" s="1"/>
    </row>
    <row r="910" spans="1:117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  <c r="CU910" s="1"/>
      <c r="CV910" s="1"/>
      <c r="CW910" s="1"/>
      <c r="CX910" s="1"/>
      <c r="CY910" s="1"/>
      <c r="CZ910" s="1"/>
      <c r="DA910" s="1"/>
      <c r="DB910" s="1"/>
      <c r="DC910" s="1"/>
      <c r="DD910" s="1"/>
      <c r="DE910" s="1"/>
      <c r="DF910" s="1"/>
      <c r="DG910" s="1"/>
      <c r="DH910" s="1"/>
      <c r="DI910" s="1"/>
      <c r="DJ910" s="1"/>
      <c r="DK910" s="1"/>
      <c r="DL910" s="1"/>
      <c r="DM910" s="1"/>
    </row>
    <row r="911" spans="1:117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  <c r="CU911" s="1"/>
      <c r="CV911" s="1"/>
      <c r="CW911" s="1"/>
      <c r="CX911" s="1"/>
      <c r="CY911" s="1"/>
      <c r="CZ911" s="1"/>
      <c r="DA911" s="1"/>
      <c r="DB911" s="1"/>
      <c r="DC911" s="1"/>
      <c r="DD911" s="1"/>
      <c r="DE911" s="1"/>
      <c r="DF911" s="1"/>
      <c r="DG911" s="1"/>
      <c r="DH911" s="1"/>
      <c r="DI911" s="1"/>
      <c r="DJ911" s="1"/>
      <c r="DK911" s="1"/>
      <c r="DL911" s="1"/>
      <c r="DM911" s="1"/>
    </row>
    <row r="912" spans="1:117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  <c r="CU912" s="1"/>
      <c r="CV912" s="1"/>
      <c r="CW912" s="1"/>
      <c r="CX912" s="1"/>
      <c r="CY912" s="1"/>
      <c r="CZ912" s="1"/>
      <c r="DA912" s="1"/>
      <c r="DB912" s="1"/>
      <c r="DC912" s="1"/>
      <c r="DD912" s="1"/>
      <c r="DE912" s="1"/>
      <c r="DF912" s="1"/>
      <c r="DG912" s="1"/>
      <c r="DH912" s="1"/>
      <c r="DI912" s="1"/>
      <c r="DJ912" s="1"/>
      <c r="DK912" s="1"/>
      <c r="DL912" s="1"/>
      <c r="DM912" s="1"/>
    </row>
    <row r="913" spans="1:117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  <c r="CU913" s="1"/>
      <c r="CV913" s="1"/>
      <c r="CW913" s="1"/>
      <c r="CX913" s="1"/>
      <c r="CY913" s="1"/>
      <c r="CZ913" s="1"/>
      <c r="DA913" s="1"/>
      <c r="DB913" s="1"/>
      <c r="DC913" s="1"/>
      <c r="DD913" s="1"/>
      <c r="DE913" s="1"/>
      <c r="DF913" s="1"/>
      <c r="DG913" s="1"/>
      <c r="DH913" s="1"/>
      <c r="DI913" s="1"/>
      <c r="DJ913" s="1"/>
      <c r="DK913" s="1"/>
      <c r="DL913" s="1"/>
      <c r="DM913" s="1"/>
    </row>
    <row r="914" spans="1:117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  <c r="CU914" s="1"/>
      <c r="CV914" s="1"/>
      <c r="CW914" s="1"/>
      <c r="CX914" s="1"/>
      <c r="CY914" s="1"/>
      <c r="CZ914" s="1"/>
      <c r="DA914" s="1"/>
      <c r="DB914" s="1"/>
      <c r="DC914" s="1"/>
      <c r="DD914" s="1"/>
      <c r="DE914" s="1"/>
      <c r="DF914" s="1"/>
      <c r="DG914" s="1"/>
      <c r="DH914" s="1"/>
      <c r="DI914" s="1"/>
      <c r="DJ914" s="1"/>
      <c r="DK914" s="1"/>
      <c r="DL914" s="1"/>
      <c r="DM914" s="1"/>
    </row>
    <row r="915" spans="1:117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  <c r="CU915" s="1"/>
      <c r="CV915" s="1"/>
      <c r="CW915" s="1"/>
      <c r="CX915" s="1"/>
      <c r="CY915" s="1"/>
      <c r="CZ915" s="1"/>
      <c r="DA915" s="1"/>
      <c r="DB915" s="1"/>
      <c r="DC915" s="1"/>
      <c r="DD915" s="1"/>
      <c r="DE915" s="1"/>
      <c r="DF915" s="1"/>
      <c r="DG915" s="1"/>
      <c r="DH915" s="1"/>
      <c r="DI915" s="1"/>
      <c r="DJ915" s="1"/>
      <c r="DK915" s="1"/>
      <c r="DL915" s="1"/>
      <c r="DM915" s="1"/>
    </row>
    <row r="916" spans="1:117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  <c r="CU916" s="1"/>
      <c r="CV916" s="1"/>
      <c r="CW916" s="1"/>
      <c r="CX916" s="1"/>
      <c r="CY916" s="1"/>
      <c r="CZ916" s="1"/>
      <c r="DA916" s="1"/>
      <c r="DB916" s="1"/>
      <c r="DC916" s="1"/>
      <c r="DD916" s="1"/>
      <c r="DE916" s="1"/>
      <c r="DF916" s="1"/>
      <c r="DG916" s="1"/>
      <c r="DH916" s="1"/>
      <c r="DI916" s="1"/>
      <c r="DJ916" s="1"/>
      <c r="DK916" s="1"/>
      <c r="DL916" s="1"/>
      <c r="DM916" s="1"/>
    </row>
    <row r="917" spans="1:117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  <c r="CU917" s="1"/>
      <c r="CV917" s="1"/>
      <c r="CW917" s="1"/>
      <c r="CX917" s="1"/>
      <c r="CY917" s="1"/>
      <c r="CZ917" s="1"/>
      <c r="DA917" s="1"/>
      <c r="DB917" s="1"/>
      <c r="DC917" s="1"/>
      <c r="DD917" s="1"/>
      <c r="DE917" s="1"/>
      <c r="DF917" s="1"/>
      <c r="DG917" s="1"/>
      <c r="DH917" s="1"/>
      <c r="DI917" s="1"/>
      <c r="DJ917" s="1"/>
      <c r="DK917" s="1"/>
      <c r="DL917" s="1"/>
      <c r="DM917" s="1"/>
    </row>
    <row r="918" spans="1:117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  <c r="CU918" s="1"/>
      <c r="CV918" s="1"/>
      <c r="CW918" s="1"/>
      <c r="CX918" s="1"/>
      <c r="CY918" s="1"/>
      <c r="CZ918" s="1"/>
      <c r="DA918" s="1"/>
      <c r="DB918" s="1"/>
      <c r="DC918" s="1"/>
      <c r="DD918" s="1"/>
      <c r="DE918" s="1"/>
      <c r="DF918" s="1"/>
      <c r="DG918" s="1"/>
      <c r="DH918" s="1"/>
      <c r="DI918" s="1"/>
      <c r="DJ918" s="1"/>
      <c r="DK918" s="1"/>
      <c r="DL918" s="1"/>
      <c r="DM918" s="1"/>
    </row>
    <row r="919" spans="1:117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  <c r="CU919" s="1"/>
      <c r="CV919" s="1"/>
      <c r="CW919" s="1"/>
      <c r="CX919" s="1"/>
      <c r="CY919" s="1"/>
      <c r="CZ919" s="1"/>
      <c r="DA919" s="1"/>
      <c r="DB919" s="1"/>
      <c r="DC919" s="1"/>
      <c r="DD919" s="1"/>
      <c r="DE919" s="1"/>
      <c r="DF919" s="1"/>
      <c r="DG919" s="1"/>
      <c r="DH919" s="1"/>
      <c r="DI919" s="1"/>
      <c r="DJ919" s="1"/>
      <c r="DK919" s="1"/>
      <c r="DL919" s="1"/>
      <c r="DM919" s="1"/>
    </row>
    <row r="920" spans="1:117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  <c r="CR920" s="1"/>
      <c r="CS920" s="1"/>
      <c r="CT920" s="1"/>
      <c r="CU920" s="1"/>
      <c r="CV920" s="1"/>
      <c r="CW920" s="1"/>
      <c r="CX920" s="1"/>
      <c r="CY920" s="1"/>
      <c r="CZ920" s="1"/>
      <c r="DA920" s="1"/>
      <c r="DB920" s="1"/>
      <c r="DC920" s="1"/>
      <c r="DD920" s="1"/>
      <c r="DE920" s="1"/>
      <c r="DF920" s="1"/>
      <c r="DG920" s="1"/>
      <c r="DH920" s="1"/>
      <c r="DI920" s="1"/>
      <c r="DJ920" s="1"/>
      <c r="DK920" s="1"/>
      <c r="DL920" s="1"/>
      <c r="DM920" s="1"/>
    </row>
    <row r="921" spans="1:117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  <c r="CR921" s="1"/>
      <c r="CS921" s="1"/>
      <c r="CT921" s="1"/>
      <c r="CU921" s="1"/>
      <c r="CV921" s="1"/>
      <c r="CW921" s="1"/>
      <c r="CX921" s="1"/>
      <c r="CY921" s="1"/>
      <c r="CZ921" s="1"/>
      <c r="DA921" s="1"/>
      <c r="DB921" s="1"/>
      <c r="DC921" s="1"/>
      <c r="DD921" s="1"/>
      <c r="DE921" s="1"/>
      <c r="DF921" s="1"/>
      <c r="DG921" s="1"/>
      <c r="DH921" s="1"/>
      <c r="DI921" s="1"/>
      <c r="DJ921" s="1"/>
      <c r="DK921" s="1"/>
      <c r="DL921" s="1"/>
      <c r="DM921" s="1"/>
    </row>
    <row r="922" spans="1:117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  <c r="CU922" s="1"/>
      <c r="CV922" s="1"/>
      <c r="CW922" s="1"/>
      <c r="CX922" s="1"/>
      <c r="CY922" s="1"/>
      <c r="CZ922" s="1"/>
      <c r="DA922" s="1"/>
      <c r="DB922" s="1"/>
      <c r="DC922" s="1"/>
      <c r="DD922" s="1"/>
      <c r="DE922" s="1"/>
      <c r="DF922" s="1"/>
      <c r="DG922" s="1"/>
      <c r="DH922" s="1"/>
      <c r="DI922" s="1"/>
      <c r="DJ922" s="1"/>
      <c r="DK922" s="1"/>
      <c r="DL922" s="1"/>
      <c r="DM922" s="1"/>
    </row>
    <row r="923" spans="1:117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  <c r="CR923" s="1"/>
      <c r="CS923" s="1"/>
      <c r="CT923" s="1"/>
      <c r="CU923" s="1"/>
      <c r="CV923" s="1"/>
      <c r="CW923" s="1"/>
      <c r="CX923" s="1"/>
      <c r="CY923" s="1"/>
      <c r="CZ923" s="1"/>
      <c r="DA923" s="1"/>
      <c r="DB923" s="1"/>
      <c r="DC923" s="1"/>
      <c r="DD923" s="1"/>
      <c r="DE923" s="1"/>
      <c r="DF923" s="1"/>
      <c r="DG923" s="1"/>
      <c r="DH923" s="1"/>
      <c r="DI923" s="1"/>
      <c r="DJ923" s="1"/>
      <c r="DK923" s="1"/>
      <c r="DL923" s="1"/>
      <c r="DM923" s="1"/>
    </row>
    <row r="924" spans="1:117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  <c r="CU924" s="1"/>
      <c r="CV924" s="1"/>
      <c r="CW924" s="1"/>
      <c r="CX924" s="1"/>
      <c r="CY924" s="1"/>
      <c r="CZ924" s="1"/>
      <c r="DA924" s="1"/>
      <c r="DB924" s="1"/>
      <c r="DC924" s="1"/>
      <c r="DD924" s="1"/>
      <c r="DE924" s="1"/>
      <c r="DF924" s="1"/>
      <c r="DG924" s="1"/>
      <c r="DH924" s="1"/>
      <c r="DI924" s="1"/>
      <c r="DJ924" s="1"/>
      <c r="DK924" s="1"/>
      <c r="DL924" s="1"/>
      <c r="DM924" s="1"/>
    </row>
    <row r="925" spans="1:117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  <c r="CR925" s="1"/>
      <c r="CS925" s="1"/>
      <c r="CT925" s="1"/>
      <c r="CU925" s="1"/>
      <c r="CV925" s="1"/>
      <c r="CW925" s="1"/>
      <c r="CX925" s="1"/>
      <c r="CY925" s="1"/>
      <c r="CZ925" s="1"/>
      <c r="DA925" s="1"/>
      <c r="DB925" s="1"/>
      <c r="DC925" s="1"/>
      <c r="DD925" s="1"/>
      <c r="DE925" s="1"/>
      <c r="DF925" s="1"/>
      <c r="DG925" s="1"/>
      <c r="DH925" s="1"/>
      <c r="DI925" s="1"/>
      <c r="DJ925" s="1"/>
      <c r="DK925" s="1"/>
      <c r="DL925" s="1"/>
      <c r="DM925" s="1"/>
    </row>
    <row r="926" spans="1:117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  <c r="CR926" s="1"/>
      <c r="CS926" s="1"/>
      <c r="CT926" s="1"/>
      <c r="CU926" s="1"/>
      <c r="CV926" s="1"/>
      <c r="CW926" s="1"/>
      <c r="CX926" s="1"/>
      <c r="CY926" s="1"/>
      <c r="CZ926" s="1"/>
      <c r="DA926" s="1"/>
      <c r="DB926" s="1"/>
      <c r="DC926" s="1"/>
      <c r="DD926" s="1"/>
      <c r="DE926" s="1"/>
      <c r="DF926" s="1"/>
      <c r="DG926" s="1"/>
      <c r="DH926" s="1"/>
      <c r="DI926" s="1"/>
      <c r="DJ926" s="1"/>
      <c r="DK926" s="1"/>
      <c r="DL926" s="1"/>
      <c r="DM926" s="1"/>
    </row>
    <row r="927" spans="1:117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  <c r="CQ927" s="1"/>
      <c r="CR927" s="1"/>
      <c r="CS927" s="1"/>
      <c r="CT927" s="1"/>
      <c r="CU927" s="1"/>
      <c r="CV927" s="1"/>
      <c r="CW927" s="1"/>
      <c r="CX927" s="1"/>
      <c r="CY927" s="1"/>
      <c r="CZ927" s="1"/>
      <c r="DA927" s="1"/>
      <c r="DB927" s="1"/>
      <c r="DC927" s="1"/>
      <c r="DD927" s="1"/>
      <c r="DE927" s="1"/>
      <c r="DF927" s="1"/>
      <c r="DG927" s="1"/>
      <c r="DH927" s="1"/>
      <c r="DI927" s="1"/>
      <c r="DJ927" s="1"/>
      <c r="DK927" s="1"/>
      <c r="DL927" s="1"/>
      <c r="DM927" s="1"/>
    </row>
    <row r="928" spans="1:117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  <c r="CQ928" s="1"/>
      <c r="CR928" s="1"/>
      <c r="CS928" s="1"/>
      <c r="CT928" s="1"/>
      <c r="CU928" s="1"/>
      <c r="CV928" s="1"/>
      <c r="CW928" s="1"/>
      <c r="CX928" s="1"/>
      <c r="CY928" s="1"/>
      <c r="CZ928" s="1"/>
      <c r="DA928" s="1"/>
      <c r="DB928" s="1"/>
      <c r="DC928" s="1"/>
      <c r="DD928" s="1"/>
      <c r="DE928" s="1"/>
      <c r="DF928" s="1"/>
      <c r="DG928" s="1"/>
      <c r="DH928" s="1"/>
      <c r="DI928" s="1"/>
      <c r="DJ928" s="1"/>
      <c r="DK928" s="1"/>
      <c r="DL928" s="1"/>
      <c r="DM928" s="1"/>
    </row>
    <row r="929" spans="1:117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  <c r="CN929" s="1"/>
      <c r="CO929" s="1"/>
      <c r="CP929" s="1"/>
      <c r="CQ929" s="1"/>
      <c r="CR929" s="1"/>
      <c r="CS929" s="1"/>
      <c r="CT929" s="1"/>
      <c r="CU929" s="1"/>
      <c r="CV929" s="1"/>
      <c r="CW929" s="1"/>
      <c r="CX929" s="1"/>
      <c r="CY929" s="1"/>
      <c r="CZ929" s="1"/>
      <c r="DA929" s="1"/>
      <c r="DB929" s="1"/>
      <c r="DC929" s="1"/>
      <c r="DD929" s="1"/>
      <c r="DE929" s="1"/>
      <c r="DF929" s="1"/>
      <c r="DG929" s="1"/>
      <c r="DH929" s="1"/>
      <c r="DI929" s="1"/>
      <c r="DJ929" s="1"/>
      <c r="DK929" s="1"/>
      <c r="DL929" s="1"/>
      <c r="DM929" s="1"/>
    </row>
    <row r="930" spans="1:117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  <c r="CN930" s="1"/>
      <c r="CO930" s="1"/>
      <c r="CP930" s="1"/>
      <c r="CQ930" s="1"/>
      <c r="CR930" s="1"/>
      <c r="CS930" s="1"/>
      <c r="CT930" s="1"/>
      <c r="CU930" s="1"/>
      <c r="CV930" s="1"/>
      <c r="CW930" s="1"/>
      <c r="CX930" s="1"/>
      <c r="CY930" s="1"/>
      <c r="CZ930" s="1"/>
      <c r="DA930" s="1"/>
      <c r="DB930" s="1"/>
      <c r="DC930" s="1"/>
      <c r="DD930" s="1"/>
      <c r="DE930" s="1"/>
      <c r="DF930" s="1"/>
      <c r="DG930" s="1"/>
      <c r="DH930" s="1"/>
      <c r="DI930" s="1"/>
      <c r="DJ930" s="1"/>
      <c r="DK930" s="1"/>
      <c r="DL930" s="1"/>
      <c r="DM930" s="1"/>
    </row>
    <row r="931" spans="1:117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  <c r="CN931" s="1"/>
      <c r="CO931" s="1"/>
      <c r="CP931" s="1"/>
      <c r="CQ931" s="1"/>
      <c r="CR931" s="1"/>
      <c r="CS931" s="1"/>
      <c r="CT931" s="1"/>
      <c r="CU931" s="1"/>
      <c r="CV931" s="1"/>
      <c r="CW931" s="1"/>
      <c r="CX931" s="1"/>
      <c r="CY931" s="1"/>
      <c r="CZ931" s="1"/>
      <c r="DA931" s="1"/>
      <c r="DB931" s="1"/>
      <c r="DC931" s="1"/>
      <c r="DD931" s="1"/>
      <c r="DE931" s="1"/>
      <c r="DF931" s="1"/>
      <c r="DG931" s="1"/>
      <c r="DH931" s="1"/>
      <c r="DI931" s="1"/>
      <c r="DJ931" s="1"/>
      <c r="DK931" s="1"/>
      <c r="DL931" s="1"/>
      <c r="DM931" s="1"/>
    </row>
    <row r="932" spans="1:117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  <c r="CQ932" s="1"/>
      <c r="CR932" s="1"/>
      <c r="CS932" s="1"/>
      <c r="CT932" s="1"/>
      <c r="CU932" s="1"/>
      <c r="CV932" s="1"/>
      <c r="CW932" s="1"/>
      <c r="CX932" s="1"/>
      <c r="CY932" s="1"/>
      <c r="CZ932" s="1"/>
      <c r="DA932" s="1"/>
      <c r="DB932" s="1"/>
      <c r="DC932" s="1"/>
      <c r="DD932" s="1"/>
      <c r="DE932" s="1"/>
      <c r="DF932" s="1"/>
      <c r="DG932" s="1"/>
      <c r="DH932" s="1"/>
      <c r="DI932" s="1"/>
      <c r="DJ932" s="1"/>
      <c r="DK932" s="1"/>
      <c r="DL932" s="1"/>
      <c r="DM932" s="1"/>
    </row>
    <row r="933" spans="1:117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  <c r="CN933" s="1"/>
      <c r="CO933" s="1"/>
      <c r="CP933" s="1"/>
      <c r="CQ933" s="1"/>
      <c r="CR933" s="1"/>
      <c r="CS933" s="1"/>
      <c r="CT933" s="1"/>
      <c r="CU933" s="1"/>
      <c r="CV933" s="1"/>
      <c r="CW933" s="1"/>
      <c r="CX933" s="1"/>
      <c r="CY933" s="1"/>
      <c r="CZ933" s="1"/>
      <c r="DA933" s="1"/>
      <c r="DB933" s="1"/>
      <c r="DC933" s="1"/>
      <c r="DD933" s="1"/>
      <c r="DE933" s="1"/>
      <c r="DF933" s="1"/>
      <c r="DG933" s="1"/>
      <c r="DH933" s="1"/>
      <c r="DI933" s="1"/>
      <c r="DJ933" s="1"/>
      <c r="DK933" s="1"/>
      <c r="DL933" s="1"/>
      <c r="DM933" s="1"/>
    </row>
    <row r="934" spans="1:117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  <c r="CQ934" s="1"/>
      <c r="CR934" s="1"/>
      <c r="CS934" s="1"/>
      <c r="CT934" s="1"/>
      <c r="CU934" s="1"/>
      <c r="CV934" s="1"/>
      <c r="CW934" s="1"/>
      <c r="CX934" s="1"/>
      <c r="CY934" s="1"/>
      <c r="CZ934" s="1"/>
      <c r="DA934" s="1"/>
      <c r="DB934" s="1"/>
      <c r="DC934" s="1"/>
      <c r="DD934" s="1"/>
      <c r="DE934" s="1"/>
      <c r="DF934" s="1"/>
      <c r="DG934" s="1"/>
      <c r="DH934" s="1"/>
      <c r="DI934" s="1"/>
      <c r="DJ934" s="1"/>
      <c r="DK934" s="1"/>
      <c r="DL934" s="1"/>
      <c r="DM934" s="1"/>
    </row>
    <row r="935" spans="1:117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  <c r="CN935" s="1"/>
      <c r="CO935" s="1"/>
      <c r="CP935" s="1"/>
      <c r="CQ935" s="1"/>
      <c r="CR935" s="1"/>
      <c r="CS935" s="1"/>
      <c r="CT935" s="1"/>
      <c r="CU935" s="1"/>
      <c r="CV935" s="1"/>
      <c r="CW935" s="1"/>
      <c r="CX935" s="1"/>
      <c r="CY935" s="1"/>
      <c r="CZ935" s="1"/>
      <c r="DA935" s="1"/>
      <c r="DB935" s="1"/>
      <c r="DC935" s="1"/>
      <c r="DD935" s="1"/>
      <c r="DE935" s="1"/>
      <c r="DF935" s="1"/>
      <c r="DG935" s="1"/>
      <c r="DH935" s="1"/>
      <c r="DI935" s="1"/>
      <c r="DJ935" s="1"/>
      <c r="DK935" s="1"/>
      <c r="DL935" s="1"/>
      <c r="DM935" s="1"/>
    </row>
    <row r="936" spans="1:117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  <c r="CQ936" s="1"/>
      <c r="CR936" s="1"/>
      <c r="CS936" s="1"/>
      <c r="CT936" s="1"/>
      <c r="CU936" s="1"/>
      <c r="CV936" s="1"/>
      <c r="CW936" s="1"/>
      <c r="CX936" s="1"/>
      <c r="CY936" s="1"/>
      <c r="CZ936" s="1"/>
      <c r="DA936" s="1"/>
      <c r="DB936" s="1"/>
      <c r="DC936" s="1"/>
      <c r="DD936" s="1"/>
      <c r="DE936" s="1"/>
      <c r="DF936" s="1"/>
      <c r="DG936" s="1"/>
      <c r="DH936" s="1"/>
      <c r="DI936" s="1"/>
      <c r="DJ936" s="1"/>
      <c r="DK936" s="1"/>
      <c r="DL936" s="1"/>
      <c r="DM936" s="1"/>
    </row>
    <row r="937" spans="1:117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  <c r="CQ937" s="1"/>
      <c r="CR937" s="1"/>
      <c r="CS937" s="1"/>
      <c r="CT937" s="1"/>
      <c r="CU937" s="1"/>
      <c r="CV937" s="1"/>
      <c r="CW937" s="1"/>
      <c r="CX937" s="1"/>
      <c r="CY937" s="1"/>
      <c r="CZ937" s="1"/>
      <c r="DA937" s="1"/>
      <c r="DB937" s="1"/>
      <c r="DC937" s="1"/>
      <c r="DD937" s="1"/>
      <c r="DE937" s="1"/>
      <c r="DF937" s="1"/>
      <c r="DG937" s="1"/>
      <c r="DH937" s="1"/>
      <c r="DI937" s="1"/>
      <c r="DJ937" s="1"/>
      <c r="DK937" s="1"/>
      <c r="DL937" s="1"/>
      <c r="DM937" s="1"/>
    </row>
    <row r="938" spans="1:117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  <c r="CQ938" s="1"/>
      <c r="CR938" s="1"/>
      <c r="CS938" s="1"/>
      <c r="CT938" s="1"/>
      <c r="CU938" s="1"/>
      <c r="CV938" s="1"/>
      <c r="CW938" s="1"/>
      <c r="CX938" s="1"/>
      <c r="CY938" s="1"/>
      <c r="CZ938" s="1"/>
      <c r="DA938" s="1"/>
      <c r="DB938" s="1"/>
      <c r="DC938" s="1"/>
      <c r="DD938" s="1"/>
      <c r="DE938" s="1"/>
      <c r="DF938" s="1"/>
      <c r="DG938" s="1"/>
      <c r="DH938" s="1"/>
      <c r="DI938" s="1"/>
      <c r="DJ938" s="1"/>
      <c r="DK938" s="1"/>
      <c r="DL938" s="1"/>
      <c r="DM938" s="1"/>
    </row>
    <row r="939" spans="1:117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  <c r="CQ939" s="1"/>
      <c r="CR939" s="1"/>
      <c r="CS939" s="1"/>
      <c r="CT939" s="1"/>
      <c r="CU939" s="1"/>
      <c r="CV939" s="1"/>
      <c r="CW939" s="1"/>
      <c r="CX939" s="1"/>
      <c r="CY939" s="1"/>
      <c r="CZ939" s="1"/>
      <c r="DA939" s="1"/>
      <c r="DB939" s="1"/>
      <c r="DC939" s="1"/>
      <c r="DD939" s="1"/>
      <c r="DE939" s="1"/>
      <c r="DF939" s="1"/>
      <c r="DG939" s="1"/>
      <c r="DH939" s="1"/>
      <c r="DI939" s="1"/>
      <c r="DJ939" s="1"/>
      <c r="DK939" s="1"/>
      <c r="DL939" s="1"/>
      <c r="DM939" s="1"/>
    </row>
    <row r="940" spans="1:117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  <c r="CN940" s="1"/>
      <c r="CO940" s="1"/>
      <c r="CP940" s="1"/>
      <c r="CQ940" s="1"/>
      <c r="CR940" s="1"/>
      <c r="CS940" s="1"/>
      <c r="CT940" s="1"/>
      <c r="CU940" s="1"/>
      <c r="CV940" s="1"/>
      <c r="CW940" s="1"/>
      <c r="CX940" s="1"/>
      <c r="CY940" s="1"/>
      <c r="CZ940" s="1"/>
      <c r="DA940" s="1"/>
      <c r="DB940" s="1"/>
      <c r="DC940" s="1"/>
      <c r="DD940" s="1"/>
      <c r="DE940" s="1"/>
      <c r="DF940" s="1"/>
      <c r="DG940" s="1"/>
      <c r="DH940" s="1"/>
      <c r="DI940" s="1"/>
      <c r="DJ940" s="1"/>
      <c r="DK940" s="1"/>
      <c r="DL940" s="1"/>
      <c r="DM940" s="1"/>
    </row>
    <row r="941" spans="1:117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  <c r="CN941" s="1"/>
      <c r="CO941" s="1"/>
      <c r="CP941" s="1"/>
      <c r="CQ941" s="1"/>
      <c r="CR941" s="1"/>
      <c r="CS941" s="1"/>
      <c r="CT941" s="1"/>
      <c r="CU941" s="1"/>
      <c r="CV941" s="1"/>
      <c r="CW941" s="1"/>
      <c r="CX941" s="1"/>
      <c r="CY941" s="1"/>
      <c r="CZ941" s="1"/>
      <c r="DA941" s="1"/>
      <c r="DB941" s="1"/>
      <c r="DC941" s="1"/>
      <c r="DD941" s="1"/>
      <c r="DE941" s="1"/>
      <c r="DF941" s="1"/>
      <c r="DG941" s="1"/>
      <c r="DH941" s="1"/>
      <c r="DI941" s="1"/>
      <c r="DJ941" s="1"/>
      <c r="DK941" s="1"/>
      <c r="DL941" s="1"/>
      <c r="DM941" s="1"/>
    </row>
    <row r="942" spans="1:117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  <c r="CQ942" s="1"/>
      <c r="CR942" s="1"/>
      <c r="CS942" s="1"/>
      <c r="CT942" s="1"/>
      <c r="CU942" s="1"/>
      <c r="CV942" s="1"/>
      <c r="CW942" s="1"/>
      <c r="CX942" s="1"/>
      <c r="CY942" s="1"/>
      <c r="CZ942" s="1"/>
      <c r="DA942" s="1"/>
      <c r="DB942" s="1"/>
      <c r="DC942" s="1"/>
      <c r="DD942" s="1"/>
      <c r="DE942" s="1"/>
      <c r="DF942" s="1"/>
      <c r="DG942" s="1"/>
      <c r="DH942" s="1"/>
      <c r="DI942" s="1"/>
      <c r="DJ942" s="1"/>
      <c r="DK942" s="1"/>
      <c r="DL942" s="1"/>
      <c r="DM942" s="1"/>
    </row>
    <row r="943" spans="1:117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  <c r="CN943" s="1"/>
      <c r="CO943" s="1"/>
      <c r="CP943" s="1"/>
      <c r="CQ943" s="1"/>
      <c r="CR943" s="1"/>
      <c r="CS943" s="1"/>
      <c r="CT943" s="1"/>
      <c r="CU943" s="1"/>
      <c r="CV943" s="1"/>
      <c r="CW943" s="1"/>
      <c r="CX943" s="1"/>
      <c r="CY943" s="1"/>
      <c r="CZ943" s="1"/>
      <c r="DA943" s="1"/>
      <c r="DB943" s="1"/>
      <c r="DC943" s="1"/>
      <c r="DD943" s="1"/>
      <c r="DE943" s="1"/>
      <c r="DF943" s="1"/>
      <c r="DG943" s="1"/>
      <c r="DH943" s="1"/>
      <c r="DI943" s="1"/>
      <c r="DJ943" s="1"/>
      <c r="DK943" s="1"/>
      <c r="DL943" s="1"/>
      <c r="DM943" s="1"/>
    </row>
    <row r="944" spans="1:117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  <c r="CN944" s="1"/>
      <c r="CO944" s="1"/>
      <c r="CP944" s="1"/>
      <c r="CQ944" s="1"/>
      <c r="CR944" s="1"/>
      <c r="CS944" s="1"/>
      <c r="CT944" s="1"/>
      <c r="CU944" s="1"/>
      <c r="CV944" s="1"/>
      <c r="CW944" s="1"/>
      <c r="CX944" s="1"/>
      <c r="CY944" s="1"/>
      <c r="CZ944" s="1"/>
      <c r="DA944" s="1"/>
      <c r="DB944" s="1"/>
      <c r="DC944" s="1"/>
      <c r="DD944" s="1"/>
      <c r="DE944" s="1"/>
      <c r="DF944" s="1"/>
      <c r="DG944" s="1"/>
      <c r="DH944" s="1"/>
      <c r="DI944" s="1"/>
      <c r="DJ944" s="1"/>
      <c r="DK944" s="1"/>
      <c r="DL944" s="1"/>
      <c r="DM944" s="1"/>
    </row>
    <row r="945" spans="1:117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  <c r="CN945" s="1"/>
      <c r="CO945" s="1"/>
      <c r="CP945" s="1"/>
      <c r="CQ945" s="1"/>
      <c r="CR945" s="1"/>
      <c r="CS945" s="1"/>
      <c r="CT945" s="1"/>
      <c r="CU945" s="1"/>
      <c r="CV945" s="1"/>
      <c r="CW945" s="1"/>
      <c r="CX945" s="1"/>
      <c r="CY945" s="1"/>
      <c r="CZ945" s="1"/>
      <c r="DA945" s="1"/>
      <c r="DB945" s="1"/>
      <c r="DC945" s="1"/>
      <c r="DD945" s="1"/>
      <c r="DE945" s="1"/>
      <c r="DF945" s="1"/>
      <c r="DG945" s="1"/>
      <c r="DH945" s="1"/>
      <c r="DI945" s="1"/>
      <c r="DJ945" s="1"/>
      <c r="DK945" s="1"/>
      <c r="DL945" s="1"/>
      <c r="DM945" s="1"/>
    </row>
    <row r="946" spans="1:117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  <c r="CN946" s="1"/>
      <c r="CO946" s="1"/>
      <c r="CP946" s="1"/>
      <c r="CQ946" s="1"/>
      <c r="CR946" s="1"/>
      <c r="CS946" s="1"/>
      <c r="CT946" s="1"/>
      <c r="CU946" s="1"/>
      <c r="CV946" s="1"/>
      <c r="CW946" s="1"/>
      <c r="CX946" s="1"/>
      <c r="CY946" s="1"/>
      <c r="CZ946" s="1"/>
      <c r="DA946" s="1"/>
      <c r="DB946" s="1"/>
      <c r="DC946" s="1"/>
      <c r="DD946" s="1"/>
      <c r="DE946" s="1"/>
      <c r="DF946" s="1"/>
      <c r="DG946" s="1"/>
      <c r="DH946" s="1"/>
      <c r="DI946" s="1"/>
      <c r="DJ946" s="1"/>
      <c r="DK946" s="1"/>
      <c r="DL946" s="1"/>
      <c r="DM946" s="1"/>
    </row>
    <row r="947" spans="1:117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  <c r="CN947" s="1"/>
      <c r="CO947" s="1"/>
      <c r="CP947" s="1"/>
      <c r="CQ947" s="1"/>
      <c r="CR947" s="1"/>
      <c r="CS947" s="1"/>
      <c r="CT947" s="1"/>
      <c r="CU947" s="1"/>
      <c r="CV947" s="1"/>
      <c r="CW947" s="1"/>
      <c r="CX947" s="1"/>
      <c r="CY947" s="1"/>
      <c r="CZ947" s="1"/>
      <c r="DA947" s="1"/>
      <c r="DB947" s="1"/>
      <c r="DC947" s="1"/>
      <c r="DD947" s="1"/>
      <c r="DE947" s="1"/>
      <c r="DF947" s="1"/>
      <c r="DG947" s="1"/>
      <c r="DH947" s="1"/>
      <c r="DI947" s="1"/>
      <c r="DJ947" s="1"/>
      <c r="DK947" s="1"/>
      <c r="DL947" s="1"/>
      <c r="DM947" s="1"/>
    </row>
    <row r="948" spans="1:117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  <c r="CN948" s="1"/>
      <c r="CO948" s="1"/>
      <c r="CP948" s="1"/>
      <c r="CQ948" s="1"/>
      <c r="CR948" s="1"/>
      <c r="CS948" s="1"/>
      <c r="CT948" s="1"/>
      <c r="CU948" s="1"/>
      <c r="CV948" s="1"/>
      <c r="CW948" s="1"/>
      <c r="CX948" s="1"/>
      <c r="CY948" s="1"/>
      <c r="CZ948" s="1"/>
      <c r="DA948" s="1"/>
      <c r="DB948" s="1"/>
      <c r="DC948" s="1"/>
      <c r="DD948" s="1"/>
      <c r="DE948" s="1"/>
      <c r="DF948" s="1"/>
      <c r="DG948" s="1"/>
      <c r="DH948" s="1"/>
      <c r="DI948" s="1"/>
      <c r="DJ948" s="1"/>
      <c r="DK948" s="1"/>
      <c r="DL948" s="1"/>
      <c r="DM948" s="1"/>
    </row>
    <row r="949" spans="1:117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  <c r="CQ949" s="1"/>
      <c r="CR949" s="1"/>
      <c r="CS949" s="1"/>
      <c r="CT949" s="1"/>
      <c r="CU949" s="1"/>
      <c r="CV949" s="1"/>
      <c r="CW949" s="1"/>
      <c r="CX949" s="1"/>
      <c r="CY949" s="1"/>
      <c r="CZ949" s="1"/>
      <c r="DA949" s="1"/>
      <c r="DB949" s="1"/>
      <c r="DC949" s="1"/>
      <c r="DD949" s="1"/>
      <c r="DE949" s="1"/>
      <c r="DF949" s="1"/>
      <c r="DG949" s="1"/>
      <c r="DH949" s="1"/>
      <c r="DI949" s="1"/>
      <c r="DJ949" s="1"/>
      <c r="DK949" s="1"/>
      <c r="DL949" s="1"/>
      <c r="DM949" s="1"/>
    </row>
    <row r="950" spans="1:117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  <c r="CQ950" s="1"/>
      <c r="CR950" s="1"/>
      <c r="CS950" s="1"/>
      <c r="CT950" s="1"/>
      <c r="CU950" s="1"/>
      <c r="CV950" s="1"/>
      <c r="CW950" s="1"/>
      <c r="CX950" s="1"/>
      <c r="CY950" s="1"/>
      <c r="CZ950" s="1"/>
      <c r="DA950" s="1"/>
      <c r="DB950" s="1"/>
      <c r="DC950" s="1"/>
      <c r="DD950" s="1"/>
      <c r="DE950" s="1"/>
      <c r="DF950" s="1"/>
      <c r="DG950" s="1"/>
      <c r="DH950" s="1"/>
      <c r="DI950" s="1"/>
      <c r="DJ950" s="1"/>
      <c r="DK950" s="1"/>
      <c r="DL950" s="1"/>
      <c r="DM950" s="1"/>
    </row>
    <row r="951" spans="1:117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  <c r="CN951" s="1"/>
      <c r="CO951" s="1"/>
      <c r="CP951" s="1"/>
      <c r="CQ951" s="1"/>
      <c r="CR951" s="1"/>
      <c r="CS951" s="1"/>
      <c r="CT951" s="1"/>
      <c r="CU951" s="1"/>
      <c r="CV951" s="1"/>
      <c r="CW951" s="1"/>
      <c r="CX951" s="1"/>
      <c r="CY951" s="1"/>
      <c r="CZ951" s="1"/>
      <c r="DA951" s="1"/>
      <c r="DB951" s="1"/>
      <c r="DC951" s="1"/>
      <c r="DD951" s="1"/>
      <c r="DE951" s="1"/>
      <c r="DF951" s="1"/>
      <c r="DG951" s="1"/>
      <c r="DH951" s="1"/>
      <c r="DI951" s="1"/>
      <c r="DJ951" s="1"/>
      <c r="DK951" s="1"/>
      <c r="DL951" s="1"/>
      <c r="DM951" s="1"/>
    </row>
    <row r="952" spans="1:117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  <c r="CN952" s="1"/>
      <c r="CO952" s="1"/>
      <c r="CP952" s="1"/>
      <c r="CQ952" s="1"/>
      <c r="CR952" s="1"/>
      <c r="CS952" s="1"/>
      <c r="CT952" s="1"/>
      <c r="CU952" s="1"/>
      <c r="CV952" s="1"/>
      <c r="CW952" s="1"/>
      <c r="CX952" s="1"/>
      <c r="CY952" s="1"/>
      <c r="CZ952" s="1"/>
      <c r="DA952" s="1"/>
      <c r="DB952" s="1"/>
      <c r="DC952" s="1"/>
      <c r="DD952" s="1"/>
      <c r="DE952" s="1"/>
      <c r="DF952" s="1"/>
      <c r="DG952" s="1"/>
      <c r="DH952" s="1"/>
      <c r="DI952" s="1"/>
      <c r="DJ952" s="1"/>
      <c r="DK952" s="1"/>
      <c r="DL952" s="1"/>
      <c r="DM952" s="1"/>
    </row>
    <row r="953" spans="1:117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  <c r="CN953" s="1"/>
      <c r="CO953" s="1"/>
      <c r="CP953" s="1"/>
      <c r="CQ953" s="1"/>
      <c r="CR953" s="1"/>
      <c r="CS953" s="1"/>
      <c r="CT953" s="1"/>
      <c r="CU953" s="1"/>
      <c r="CV953" s="1"/>
      <c r="CW953" s="1"/>
      <c r="CX953" s="1"/>
      <c r="CY953" s="1"/>
      <c r="CZ953" s="1"/>
      <c r="DA953" s="1"/>
      <c r="DB953" s="1"/>
      <c r="DC953" s="1"/>
      <c r="DD953" s="1"/>
      <c r="DE953" s="1"/>
      <c r="DF953" s="1"/>
      <c r="DG953" s="1"/>
      <c r="DH953" s="1"/>
      <c r="DI953" s="1"/>
      <c r="DJ953" s="1"/>
      <c r="DK953" s="1"/>
      <c r="DL953" s="1"/>
      <c r="DM953" s="1"/>
    </row>
    <row r="954" spans="1:117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  <c r="CN954" s="1"/>
      <c r="CO954" s="1"/>
      <c r="CP954" s="1"/>
      <c r="CQ954" s="1"/>
      <c r="CR954" s="1"/>
      <c r="CS954" s="1"/>
      <c r="CT954" s="1"/>
      <c r="CU954" s="1"/>
      <c r="CV954" s="1"/>
      <c r="CW954" s="1"/>
      <c r="CX954" s="1"/>
      <c r="CY954" s="1"/>
      <c r="CZ954" s="1"/>
      <c r="DA954" s="1"/>
      <c r="DB954" s="1"/>
      <c r="DC954" s="1"/>
      <c r="DD954" s="1"/>
      <c r="DE954" s="1"/>
      <c r="DF954" s="1"/>
      <c r="DG954" s="1"/>
      <c r="DH954" s="1"/>
      <c r="DI954" s="1"/>
      <c r="DJ954" s="1"/>
      <c r="DK954" s="1"/>
      <c r="DL954" s="1"/>
      <c r="DM954" s="1"/>
    </row>
    <row r="955" spans="1:117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  <c r="CN955" s="1"/>
      <c r="CO955" s="1"/>
      <c r="CP955" s="1"/>
      <c r="CQ955" s="1"/>
      <c r="CR955" s="1"/>
      <c r="CS955" s="1"/>
      <c r="CT955" s="1"/>
      <c r="CU955" s="1"/>
      <c r="CV955" s="1"/>
      <c r="CW955" s="1"/>
      <c r="CX955" s="1"/>
      <c r="CY955" s="1"/>
      <c r="CZ955" s="1"/>
      <c r="DA955" s="1"/>
      <c r="DB955" s="1"/>
      <c r="DC955" s="1"/>
      <c r="DD955" s="1"/>
      <c r="DE955" s="1"/>
      <c r="DF955" s="1"/>
      <c r="DG955" s="1"/>
      <c r="DH955" s="1"/>
      <c r="DI955" s="1"/>
      <c r="DJ955" s="1"/>
      <c r="DK955" s="1"/>
      <c r="DL955" s="1"/>
      <c r="DM955" s="1"/>
    </row>
    <row r="956" spans="1:117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  <c r="CN956" s="1"/>
      <c r="CO956" s="1"/>
      <c r="CP956" s="1"/>
      <c r="CQ956" s="1"/>
      <c r="CR956" s="1"/>
      <c r="CS956" s="1"/>
      <c r="CT956" s="1"/>
      <c r="CU956" s="1"/>
      <c r="CV956" s="1"/>
      <c r="CW956" s="1"/>
      <c r="CX956" s="1"/>
      <c r="CY956" s="1"/>
      <c r="CZ956" s="1"/>
      <c r="DA956" s="1"/>
      <c r="DB956" s="1"/>
      <c r="DC956" s="1"/>
      <c r="DD956" s="1"/>
      <c r="DE956" s="1"/>
      <c r="DF956" s="1"/>
      <c r="DG956" s="1"/>
      <c r="DH956" s="1"/>
      <c r="DI956" s="1"/>
      <c r="DJ956" s="1"/>
      <c r="DK956" s="1"/>
      <c r="DL956" s="1"/>
      <c r="DM956" s="1"/>
    </row>
    <row r="957" spans="1:117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  <c r="CN957" s="1"/>
      <c r="CO957" s="1"/>
      <c r="CP957" s="1"/>
      <c r="CQ957" s="1"/>
      <c r="CR957" s="1"/>
      <c r="CS957" s="1"/>
      <c r="CT957" s="1"/>
      <c r="CU957" s="1"/>
      <c r="CV957" s="1"/>
      <c r="CW957" s="1"/>
      <c r="CX957" s="1"/>
      <c r="CY957" s="1"/>
      <c r="CZ957" s="1"/>
      <c r="DA957" s="1"/>
      <c r="DB957" s="1"/>
      <c r="DC957" s="1"/>
      <c r="DD957" s="1"/>
      <c r="DE957" s="1"/>
      <c r="DF957" s="1"/>
      <c r="DG957" s="1"/>
      <c r="DH957" s="1"/>
      <c r="DI957" s="1"/>
      <c r="DJ957" s="1"/>
      <c r="DK957" s="1"/>
      <c r="DL957" s="1"/>
      <c r="DM957" s="1"/>
    </row>
    <row r="958" spans="1:117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  <c r="CN958" s="1"/>
      <c r="CO958" s="1"/>
      <c r="CP958" s="1"/>
      <c r="CQ958" s="1"/>
      <c r="CR958" s="1"/>
      <c r="CS958" s="1"/>
      <c r="CT958" s="1"/>
      <c r="CU958" s="1"/>
      <c r="CV958" s="1"/>
      <c r="CW958" s="1"/>
      <c r="CX958" s="1"/>
      <c r="CY958" s="1"/>
      <c r="CZ958" s="1"/>
      <c r="DA958" s="1"/>
      <c r="DB958" s="1"/>
      <c r="DC958" s="1"/>
      <c r="DD958" s="1"/>
      <c r="DE958" s="1"/>
      <c r="DF958" s="1"/>
      <c r="DG958" s="1"/>
      <c r="DH958" s="1"/>
      <c r="DI958" s="1"/>
      <c r="DJ958" s="1"/>
      <c r="DK958" s="1"/>
      <c r="DL958" s="1"/>
      <c r="DM958" s="1"/>
    </row>
    <row r="959" spans="1:117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  <c r="CN959" s="1"/>
      <c r="CO959" s="1"/>
      <c r="CP959" s="1"/>
      <c r="CQ959" s="1"/>
      <c r="CR959" s="1"/>
      <c r="CS959" s="1"/>
      <c r="CT959" s="1"/>
      <c r="CU959" s="1"/>
      <c r="CV959" s="1"/>
      <c r="CW959" s="1"/>
      <c r="CX959" s="1"/>
      <c r="CY959" s="1"/>
      <c r="CZ959" s="1"/>
      <c r="DA959" s="1"/>
      <c r="DB959" s="1"/>
      <c r="DC959" s="1"/>
      <c r="DD959" s="1"/>
      <c r="DE959" s="1"/>
      <c r="DF959" s="1"/>
      <c r="DG959" s="1"/>
      <c r="DH959" s="1"/>
      <c r="DI959" s="1"/>
      <c r="DJ959" s="1"/>
      <c r="DK959" s="1"/>
      <c r="DL959" s="1"/>
      <c r="DM959" s="1"/>
    </row>
    <row r="960" spans="1:117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  <c r="CN960" s="1"/>
      <c r="CO960" s="1"/>
      <c r="CP960" s="1"/>
      <c r="CQ960" s="1"/>
      <c r="CR960" s="1"/>
      <c r="CS960" s="1"/>
      <c r="CT960" s="1"/>
      <c r="CU960" s="1"/>
      <c r="CV960" s="1"/>
      <c r="CW960" s="1"/>
      <c r="CX960" s="1"/>
      <c r="CY960" s="1"/>
      <c r="CZ960" s="1"/>
      <c r="DA960" s="1"/>
      <c r="DB960" s="1"/>
      <c r="DC960" s="1"/>
      <c r="DD960" s="1"/>
      <c r="DE960" s="1"/>
      <c r="DF960" s="1"/>
      <c r="DG960" s="1"/>
      <c r="DH960" s="1"/>
      <c r="DI960" s="1"/>
      <c r="DJ960" s="1"/>
      <c r="DK960" s="1"/>
      <c r="DL960" s="1"/>
      <c r="DM960" s="1"/>
    </row>
    <row r="961" spans="1:117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  <c r="CN961" s="1"/>
      <c r="CO961" s="1"/>
      <c r="CP961" s="1"/>
      <c r="CQ961" s="1"/>
      <c r="CR961" s="1"/>
      <c r="CS961" s="1"/>
      <c r="CT961" s="1"/>
      <c r="CU961" s="1"/>
      <c r="CV961" s="1"/>
      <c r="CW961" s="1"/>
      <c r="CX961" s="1"/>
      <c r="CY961" s="1"/>
      <c r="CZ961" s="1"/>
      <c r="DA961" s="1"/>
      <c r="DB961" s="1"/>
      <c r="DC961" s="1"/>
      <c r="DD961" s="1"/>
      <c r="DE961" s="1"/>
      <c r="DF961" s="1"/>
      <c r="DG961" s="1"/>
      <c r="DH961" s="1"/>
      <c r="DI961" s="1"/>
      <c r="DJ961" s="1"/>
      <c r="DK961" s="1"/>
      <c r="DL961" s="1"/>
      <c r="DM961" s="1"/>
    </row>
    <row r="962" spans="1:117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  <c r="CN962" s="1"/>
      <c r="CO962" s="1"/>
      <c r="CP962" s="1"/>
      <c r="CQ962" s="1"/>
      <c r="CR962" s="1"/>
      <c r="CS962" s="1"/>
      <c r="CT962" s="1"/>
      <c r="CU962" s="1"/>
      <c r="CV962" s="1"/>
      <c r="CW962" s="1"/>
      <c r="CX962" s="1"/>
      <c r="CY962" s="1"/>
      <c r="CZ962" s="1"/>
      <c r="DA962" s="1"/>
      <c r="DB962" s="1"/>
      <c r="DC962" s="1"/>
      <c r="DD962" s="1"/>
      <c r="DE962" s="1"/>
      <c r="DF962" s="1"/>
      <c r="DG962" s="1"/>
      <c r="DH962" s="1"/>
      <c r="DI962" s="1"/>
      <c r="DJ962" s="1"/>
      <c r="DK962" s="1"/>
      <c r="DL962" s="1"/>
      <c r="DM962" s="1"/>
    </row>
    <row r="963" spans="1:117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  <c r="CN963" s="1"/>
      <c r="CO963" s="1"/>
      <c r="CP963" s="1"/>
      <c r="CQ963" s="1"/>
      <c r="CR963" s="1"/>
      <c r="CS963" s="1"/>
      <c r="CT963" s="1"/>
      <c r="CU963" s="1"/>
      <c r="CV963" s="1"/>
      <c r="CW963" s="1"/>
      <c r="CX963" s="1"/>
      <c r="CY963" s="1"/>
      <c r="CZ963" s="1"/>
      <c r="DA963" s="1"/>
      <c r="DB963" s="1"/>
      <c r="DC963" s="1"/>
      <c r="DD963" s="1"/>
      <c r="DE963" s="1"/>
      <c r="DF963" s="1"/>
      <c r="DG963" s="1"/>
      <c r="DH963" s="1"/>
      <c r="DI963" s="1"/>
      <c r="DJ963" s="1"/>
      <c r="DK963" s="1"/>
      <c r="DL963" s="1"/>
      <c r="DM963" s="1"/>
    </row>
    <row r="964" spans="1:117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  <c r="CN964" s="1"/>
      <c r="CO964" s="1"/>
      <c r="CP964" s="1"/>
      <c r="CQ964" s="1"/>
      <c r="CR964" s="1"/>
      <c r="CS964" s="1"/>
      <c r="CT964" s="1"/>
      <c r="CU964" s="1"/>
      <c r="CV964" s="1"/>
      <c r="CW964" s="1"/>
      <c r="CX964" s="1"/>
      <c r="CY964" s="1"/>
      <c r="CZ964" s="1"/>
      <c r="DA964" s="1"/>
      <c r="DB964" s="1"/>
      <c r="DC964" s="1"/>
      <c r="DD964" s="1"/>
      <c r="DE964" s="1"/>
      <c r="DF964" s="1"/>
      <c r="DG964" s="1"/>
      <c r="DH964" s="1"/>
      <c r="DI964" s="1"/>
      <c r="DJ964" s="1"/>
      <c r="DK964" s="1"/>
      <c r="DL964" s="1"/>
      <c r="DM964" s="1"/>
    </row>
    <row r="965" spans="1:117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  <c r="CN965" s="1"/>
      <c r="CO965" s="1"/>
      <c r="CP965" s="1"/>
      <c r="CQ965" s="1"/>
      <c r="CR965" s="1"/>
      <c r="CS965" s="1"/>
      <c r="CT965" s="1"/>
      <c r="CU965" s="1"/>
      <c r="CV965" s="1"/>
      <c r="CW965" s="1"/>
      <c r="CX965" s="1"/>
      <c r="CY965" s="1"/>
      <c r="CZ965" s="1"/>
      <c r="DA965" s="1"/>
      <c r="DB965" s="1"/>
      <c r="DC965" s="1"/>
      <c r="DD965" s="1"/>
      <c r="DE965" s="1"/>
      <c r="DF965" s="1"/>
      <c r="DG965" s="1"/>
      <c r="DH965" s="1"/>
      <c r="DI965" s="1"/>
      <c r="DJ965" s="1"/>
      <c r="DK965" s="1"/>
      <c r="DL965" s="1"/>
      <c r="DM965" s="1"/>
    </row>
    <row r="966" spans="1:117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  <c r="CN966" s="1"/>
      <c r="CO966" s="1"/>
      <c r="CP966" s="1"/>
      <c r="CQ966" s="1"/>
      <c r="CR966" s="1"/>
      <c r="CS966" s="1"/>
      <c r="CT966" s="1"/>
      <c r="CU966" s="1"/>
      <c r="CV966" s="1"/>
      <c r="CW966" s="1"/>
      <c r="CX966" s="1"/>
      <c r="CY966" s="1"/>
      <c r="CZ966" s="1"/>
      <c r="DA966" s="1"/>
      <c r="DB966" s="1"/>
      <c r="DC966" s="1"/>
      <c r="DD966" s="1"/>
      <c r="DE966" s="1"/>
      <c r="DF966" s="1"/>
      <c r="DG966" s="1"/>
      <c r="DH966" s="1"/>
      <c r="DI966" s="1"/>
      <c r="DJ966" s="1"/>
      <c r="DK966" s="1"/>
      <c r="DL966" s="1"/>
      <c r="DM966" s="1"/>
    </row>
    <row r="967" spans="1:117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  <c r="CN967" s="1"/>
      <c r="CO967" s="1"/>
      <c r="CP967" s="1"/>
      <c r="CQ967" s="1"/>
      <c r="CR967" s="1"/>
      <c r="CS967" s="1"/>
      <c r="CT967" s="1"/>
      <c r="CU967" s="1"/>
      <c r="CV967" s="1"/>
      <c r="CW967" s="1"/>
      <c r="CX967" s="1"/>
      <c r="CY967" s="1"/>
      <c r="CZ967" s="1"/>
      <c r="DA967" s="1"/>
      <c r="DB967" s="1"/>
      <c r="DC967" s="1"/>
      <c r="DD967" s="1"/>
      <c r="DE967" s="1"/>
      <c r="DF967" s="1"/>
      <c r="DG967" s="1"/>
      <c r="DH967" s="1"/>
      <c r="DI967" s="1"/>
      <c r="DJ967" s="1"/>
      <c r="DK967" s="1"/>
      <c r="DL967" s="1"/>
      <c r="DM967" s="1"/>
    </row>
    <row r="968" spans="1:117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  <c r="CN968" s="1"/>
      <c r="CO968" s="1"/>
      <c r="CP968" s="1"/>
      <c r="CQ968" s="1"/>
      <c r="CR968" s="1"/>
      <c r="CS968" s="1"/>
      <c r="CT968" s="1"/>
      <c r="CU968" s="1"/>
      <c r="CV968" s="1"/>
      <c r="CW968" s="1"/>
      <c r="CX968" s="1"/>
      <c r="CY968" s="1"/>
      <c r="CZ968" s="1"/>
      <c r="DA968" s="1"/>
      <c r="DB968" s="1"/>
      <c r="DC968" s="1"/>
      <c r="DD968" s="1"/>
      <c r="DE968" s="1"/>
      <c r="DF968" s="1"/>
      <c r="DG968" s="1"/>
      <c r="DH968" s="1"/>
      <c r="DI968" s="1"/>
      <c r="DJ968" s="1"/>
      <c r="DK968" s="1"/>
      <c r="DL968" s="1"/>
      <c r="DM968" s="1"/>
    </row>
    <row r="969" spans="1:117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  <c r="CN969" s="1"/>
      <c r="CO969" s="1"/>
      <c r="CP969" s="1"/>
      <c r="CQ969" s="1"/>
      <c r="CR969" s="1"/>
      <c r="CS969" s="1"/>
      <c r="CT969" s="1"/>
      <c r="CU969" s="1"/>
      <c r="CV969" s="1"/>
      <c r="CW969" s="1"/>
      <c r="CX969" s="1"/>
      <c r="CY969" s="1"/>
      <c r="CZ969" s="1"/>
      <c r="DA969" s="1"/>
      <c r="DB969" s="1"/>
      <c r="DC969" s="1"/>
      <c r="DD969" s="1"/>
      <c r="DE969" s="1"/>
      <c r="DF969" s="1"/>
      <c r="DG969" s="1"/>
      <c r="DH969" s="1"/>
      <c r="DI969" s="1"/>
      <c r="DJ969" s="1"/>
      <c r="DK969" s="1"/>
      <c r="DL969" s="1"/>
      <c r="DM969" s="1"/>
    </row>
    <row r="970" spans="1:117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  <c r="CN970" s="1"/>
      <c r="CO970" s="1"/>
      <c r="CP970" s="1"/>
      <c r="CQ970" s="1"/>
      <c r="CR970" s="1"/>
      <c r="CS970" s="1"/>
      <c r="CT970" s="1"/>
      <c r="CU970" s="1"/>
      <c r="CV970" s="1"/>
      <c r="CW970" s="1"/>
      <c r="CX970" s="1"/>
      <c r="CY970" s="1"/>
      <c r="CZ970" s="1"/>
      <c r="DA970" s="1"/>
      <c r="DB970" s="1"/>
      <c r="DC970" s="1"/>
      <c r="DD970" s="1"/>
      <c r="DE970" s="1"/>
      <c r="DF970" s="1"/>
      <c r="DG970" s="1"/>
      <c r="DH970" s="1"/>
      <c r="DI970" s="1"/>
      <c r="DJ970" s="1"/>
      <c r="DK970" s="1"/>
      <c r="DL970" s="1"/>
      <c r="DM970" s="1"/>
    </row>
    <row r="971" spans="1:117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  <c r="CN971" s="1"/>
      <c r="CO971" s="1"/>
      <c r="CP971" s="1"/>
      <c r="CQ971" s="1"/>
      <c r="CR971" s="1"/>
      <c r="CS971" s="1"/>
      <c r="CT971" s="1"/>
      <c r="CU971" s="1"/>
      <c r="CV971" s="1"/>
      <c r="CW971" s="1"/>
      <c r="CX971" s="1"/>
      <c r="CY971" s="1"/>
      <c r="CZ971" s="1"/>
      <c r="DA971" s="1"/>
      <c r="DB971" s="1"/>
      <c r="DC971" s="1"/>
      <c r="DD971" s="1"/>
      <c r="DE971" s="1"/>
      <c r="DF971" s="1"/>
      <c r="DG971" s="1"/>
      <c r="DH971" s="1"/>
      <c r="DI971" s="1"/>
      <c r="DJ971" s="1"/>
      <c r="DK971" s="1"/>
      <c r="DL971" s="1"/>
      <c r="DM971" s="1"/>
    </row>
    <row r="972" spans="1:117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  <c r="CN972" s="1"/>
      <c r="CO972" s="1"/>
      <c r="CP972" s="1"/>
      <c r="CQ972" s="1"/>
      <c r="CR972" s="1"/>
      <c r="CS972" s="1"/>
      <c r="CT972" s="1"/>
      <c r="CU972" s="1"/>
      <c r="CV972" s="1"/>
      <c r="CW972" s="1"/>
      <c r="CX972" s="1"/>
      <c r="CY972" s="1"/>
      <c r="CZ972" s="1"/>
      <c r="DA972" s="1"/>
      <c r="DB972" s="1"/>
      <c r="DC972" s="1"/>
      <c r="DD972" s="1"/>
      <c r="DE972" s="1"/>
      <c r="DF972" s="1"/>
      <c r="DG972" s="1"/>
      <c r="DH972" s="1"/>
      <c r="DI972" s="1"/>
      <c r="DJ972" s="1"/>
      <c r="DK972" s="1"/>
      <c r="DL972" s="1"/>
      <c r="DM972" s="1"/>
    </row>
    <row r="973" spans="1:117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  <c r="CN973" s="1"/>
      <c r="CO973" s="1"/>
      <c r="CP973" s="1"/>
      <c r="CQ973" s="1"/>
      <c r="CR973" s="1"/>
      <c r="CS973" s="1"/>
      <c r="CT973" s="1"/>
      <c r="CU973" s="1"/>
      <c r="CV973" s="1"/>
      <c r="CW973" s="1"/>
      <c r="CX973" s="1"/>
      <c r="CY973" s="1"/>
      <c r="CZ973" s="1"/>
      <c r="DA973" s="1"/>
      <c r="DB973" s="1"/>
      <c r="DC973" s="1"/>
      <c r="DD973" s="1"/>
      <c r="DE973" s="1"/>
      <c r="DF973" s="1"/>
      <c r="DG973" s="1"/>
      <c r="DH973" s="1"/>
      <c r="DI973" s="1"/>
      <c r="DJ973" s="1"/>
      <c r="DK973" s="1"/>
      <c r="DL973" s="1"/>
      <c r="DM973" s="1"/>
    </row>
    <row r="974" spans="1:117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  <c r="CN974" s="1"/>
      <c r="CO974" s="1"/>
      <c r="CP974" s="1"/>
      <c r="CQ974" s="1"/>
      <c r="CR974" s="1"/>
      <c r="CS974" s="1"/>
      <c r="CT974" s="1"/>
      <c r="CU974" s="1"/>
      <c r="CV974" s="1"/>
      <c r="CW974" s="1"/>
      <c r="CX974" s="1"/>
      <c r="CY974" s="1"/>
      <c r="CZ974" s="1"/>
      <c r="DA974" s="1"/>
      <c r="DB974" s="1"/>
      <c r="DC974" s="1"/>
      <c r="DD974" s="1"/>
      <c r="DE974" s="1"/>
      <c r="DF974" s="1"/>
      <c r="DG974" s="1"/>
      <c r="DH974" s="1"/>
      <c r="DI974" s="1"/>
      <c r="DJ974" s="1"/>
      <c r="DK974" s="1"/>
      <c r="DL974" s="1"/>
      <c r="DM974" s="1"/>
    </row>
    <row r="975" spans="1:117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  <c r="CN975" s="1"/>
      <c r="CO975" s="1"/>
      <c r="CP975" s="1"/>
      <c r="CQ975" s="1"/>
      <c r="CR975" s="1"/>
      <c r="CS975" s="1"/>
      <c r="CT975" s="1"/>
      <c r="CU975" s="1"/>
      <c r="CV975" s="1"/>
      <c r="CW975" s="1"/>
      <c r="CX975" s="1"/>
      <c r="CY975" s="1"/>
      <c r="CZ975" s="1"/>
      <c r="DA975" s="1"/>
      <c r="DB975" s="1"/>
      <c r="DC975" s="1"/>
      <c r="DD975" s="1"/>
      <c r="DE975" s="1"/>
      <c r="DF975" s="1"/>
      <c r="DG975" s="1"/>
      <c r="DH975" s="1"/>
      <c r="DI975" s="1"/>
      <c r="DJ975" s="1"/>
      <c r="DK975" s="1"/>
      <c r="DL975" s="1"/>
      <c r="DM975" s="1"/>
    </row>
    <row r="976" spans="1:117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  <c r="CN976" s="1"/>
      <c r="CO976" s="1"/>
      <c r="CP976" s="1"/>
      <c r="CQ976" s="1"/>
      <c r="CR976" s="1"/>
      <c r="CS976" s="1"/>
      <c r="CT976" s="1"/>
      <c r="CU976" s="1"/>
      <c r="CV976" s="1"/>
      <c r="CW976" s="1"/>
      <c r="CX976" s="1"/>
      <c r="CY976" s="1"/>
      <c r="CZ976" s="1"/>
      <c r="DA976" s="1"/>
      <c r="DB976" s="1"/>
      <c r="DC976" s="1"/>
      <c r="DD976" s="1"/>
      <c r="DE976" s="1"/>
      <c r="DF976" s="1"/>
      <c r="DG976" s="1"/>
      <c r="DH976" s="1"/>
      <c r="DI976" s="1"/>
      <c r="DJ976" s="1"/>
      <c r="DK976" s="1"/>
      <c r="DL976" s="1"/>
      <c r="DM976" s="1"/>
    </row>
    <row r="977" spans="1:117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  <c r="CN977" s="1"/>
      <c r="CO977" s="1"/>
      <c r="CP977" s="1"/>
      <c r="CQ977" s="1"/>
      <c r="CR977" s="1"/>
      <c r="CS977" s="1"/>
      <c r="CT977" s="1"/>
      <c r="CU977" s="1"/>
      <c r="CV977" s="1"/>
      <c r="CW977" s="1"/>
      <c r="CX977" s="1"/>
      <c r="CY977" s="1"/>
      <c r="CZ977" s="1"/>
      <c r="DA977" s="1"/>
      <c r="DB977" s="1"/>
      <c r="DC977" s="1"/>
      <c r="DD977" s="1"/>
      <c r="DE977" s="1"/>
      <c r="DF977" s="1"/>
      <c r="DG977" s="1"/>
      <c r="DH977" s="1"/>
      <c r="DI977" s="1"/>
      <c r="DJ977" s="1"/>
      <c r="DK977" s="1"/>
      <c r="DL977" s="1"/>
      <c r="DM977" s="1"/>
    </row>
    <row r="978" spans="1:117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  <c r="CN978" s="1"/>
      <c r="CO978" s="1"/>
      <c r="CP978" s="1"/>
      <c r="CQ978" s="1"/>
      <c r="CR978" s="1"/>
      <c r="CS978" s="1"/>
      <c r="CT978" s="1"/>
      <c r="CU978" s="1"/>
      <c r="CV978" s="1"/>
      <c r="CW978" s="1"/>
      <c r="CX978" s="1"/>
      <c r="CY978" s="1"/>
      <c r="CZ978" s="1"/>
      <c r="DA978" s="1"/>
      <c r="DB978" s="1"/>
      <c r="DC978" s="1"/>
      <c r="DD978" s="1"/>
      <c r="DE978" s="1"/>
      <c r="DF978" s="1"/>
      <c r="DG978" s="1"/>
      <c r="DH978" s="1"/>
      <c r="DI978" s="1"/>
      <c r="DJ978" s="1"/>
      <c r="DK978" s="1"/>
      <c r="DL978" s="1"/>
      <c r="DM978" s="1"/>
    </row>
    <row r="979" spans="1:117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  <c r="CN979" s="1"/>
      <c r="CO979" s="1"/>
      <c r="CP979" s="1"/>
      <c r="CQ979" s="1"/>
      <c r="CR979" s="1"/>
      <c r="CS979" s="1"/>
      <c r="CT979" s="1"/>
      <c r="CU979" s="1"/>
      <c r="CV979" s="1"/>
      <c r="CW979" s="1"/>
      <c r="CX979" s="1"/>
      <c r="CY979" s="1"/>
      <c r="CZ979" s="1"/>
      <c r="DA979" s="1"/>
      <c r="DB979" s="1"/>
      <c r="DC979" s="1"/>
      <c r="DD979" s="1"/>
      <c r="DE979" s="1"/>
      <c r="DF979" s="1"/>
      <c r="DG979" s="1"/>
      <c r="DH979" s="1"/>
      <c r="DI979" s="1"/>
      <c r="DJ979" s="1"/>
      <c r="DK979" s="1"/>
      <c r="DL979" s="1"/>
      <c r="DM979" s="1"/>
    </row>
    <row r="980" spans="1:117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  <c r="CN980" s="1"/>
      <c r="CO980" s="1"/>
      <c r="CP980" s="1"/>
      <c r="CQ980" s="1"/>
      <c r="CR980" s="1"/>
      <c r="CS980" s="1"/>
      <c r="CT980" s="1"/>
      <c r="CU980" s="1"/>
      <c r="CV980" s="1"/>
      <c r="CW980" s="1"/>
      <c r="CX980" s="1"/>
      <c r="CY980" s="1"/>
      <c r="CZ980" s="1"/>
      <c r="DA980" s="1"/>
      <c r="DB980" s="1"/>
      <c r="DC980" s="1"/>
      <c r="DD980" s="1"/>
      <c r="DE980" s="1"/>
      <c r="DF980" s="1"/>
      <c r="DG980" s="1"/>
      <c r="DH980" s="1"/>
      <c r="DI980" s="1"/>
      <c r="DJ980" s="1"/>
      <c r="DK980" s="1"/>
      <c r="DL980" s="1"/>
      <c r="DM980" s="1"/>
    </row>
    <row r="981" spans="1:117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  <c r="CN981" s="1"/>
      <c r="CO981" s="1"/>
      <c r="CP981" s="1"/>
      <c r="CQ981" s="1"/>
      <c r="CR981" s="1"/>
      <c r="CS981" s="1"/>
      <c r="CT981" s="1"/>
      <c r="CU981" s="1"/>
      <c r="CV981" s="1"/>
      <c r="CW981" s="1"/>
      <c r="CX981" s="1"/>
      <c r="CY981" s="1"/>
      <c r="CZ981" s="1"/>
      <c r="DA981" s="1"/>
      <c r="DB981" s="1"/>
      <c r="DC981" s="1"/>
      <c r="DD981" s="1"/>
      <c r="DE981" s="1"/>
      <c r="DF981" s="1"/>
      <c r="DG981" s="1"/>
      <c r="DH981" s="1"/>
      <c r="DI981" s="1"/>
      <c r="DJ981" s="1"/>
      <c r="DK981" s="1"/>
      <c r="DL981" s="1"/>
      <c r="DM981" s="1"/>
    </row>
    <row r="982" spans="1:117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  <c r="CN982" s="1"/>
      <c r="CO982" s="1"/>
      <c r="CP982" s="1"/>
      <c r="CQ982" s="1"/>
      <c r="CR982" s="1"/>
      <c r="CS982" s="1"/>
      <c r="CT982" s="1"/>
      <c r="CU982" s="1"/>
      <c r="CV982" s="1"/>
      <c r="CW982" s="1"/>
      <c r="CX982" s="1"/>
      <c r="CY982" s="1"/>
      <c r="CZ982" s="1"/>
      <c r="DA982" s="1"/>
      <c r="DB982" s="1"/>
      <c r="DC982" s="1"/>
      <c r="DD982" s="1"/>
      <c r="DE982" s="1"/>
      <c r="DF982" s="1"/>
      <c r="DG982" s="1"/>
      <c r="DH982" s="1"/>
      <c r="DI982" s="1"/>
      <c r="DJ982" s="1"/>
      <c r="DK982" s="1"/>
      <c r="DL982" s="1"/>
      <c r="DM982" s="1"/>
    </row>
    <row r="983" spans="1:117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  <c r="CN983" s="1"/>
      <c r="CO983" s="1"/>
      <c r="CP983" s="1"/>
      <c r="CQ983" s="1"/>
      <c r="CR983" s="1"/>
      <c r="CS983" s="1"/>
      <c r="CT983" s="1"/>
      <c r="CU983" s="1"/>
      <c r="CV983" s="1"/>
      <c r="CW983" s="1"/>
      <c r="CX983" s="1"/>
      <c r="CY983" s="1"/>
      <c r="CZ983" s="1"/>
      <c r="DA983" s="1"/>
      <c r="DB983" s="1"/>
      <c r="DC983" s="1"/>
      <c r="DD983" s="1"/>
      <c r="DE983" s="1"/>
      <c r="DF983" s="1"/>
      <c r="DG983" s="1"/>
      <c r="DH983" s="1"/>
      <c r="DI983" s="1"/>
      <c r="DJ983" s="1"/>
      <c r="DK983" s="1"/>
      <c r="DL983" s="1"/>
      <c r="DM983" s="1"/>
    </row>
    <row r="984" spans="1:117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  <c r="CN984" s="1"/>
      <c r="CO984" s="1"/>
      <c r="CP984" s="1"/>
      <c r="CQ984" s="1"/>
      <c r="CR984" s="1"/>
      <c r="CS984" s="1"/>
      <c r="CT984" s="1"/>
      <c r="CU984" s="1"/>
      <c r="CV984" s="1"/>
      <c r="CW984" s="1"/>
      <c r="CX984" s="1"/>
      <c r="CY984" s="1"/>
      <c r="CZ984" s="1"/>
      <c r="DA984" s="1"/>
      <c r="DB984" s="1"/>
      <c r="DC984" s="1"/>
      <c r="DD984" s="1"/>
      <c r="DE984" s="1"/>
      <c r="DF984" s="1"/>
      <c r="DG984" s="1"/>
      <c r="DH984" s="1"/>
      <c r="DI984" s="1"/>
      <c r="DJ984" s="1"/>
      <c r="DK984" s="1"/>
      <c r="DL984" s="1"/>
      <c r="DM984" s="1"/>
    </row>
    <row r="985" spans="1:117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  <c r="CN985" s="1"/>
      <c r="CO985" s="1"/>
      <c r="CP985" s="1"/>
      <c r="CQ985" s="1"/>
      <c r="CR985" s="1"/>
      <c r="CS985" s="1"/>
      <c r="CT985" s="1"/>
      <c r="CU985" s="1"/>
      <c r="CV985" s="1"/>
      <c r="CW985" s="1"/>
      <c r="CX985" s="1"/>
      <c r="CY985" s="1"/>
      <c r="CZ985" s="1"/>
      <c r="DA985" s="1"/>
      <c r="DB985" s="1"/>
      <c r="DC985" s="1"/>
      <c r="DD985" s="1"/>
      <c r="DE985" s="1"/>
      <c r="DF985" s="1"/>
      <c r="DG985" s="1"/>
      <c r="DH985" s="1"/>
      <c r="DI985" s="1"/>
      <c r="DJ985" s="1"/>
      <c r="DK985" s="1"/>
      <c r="DL985" s="1"/>
      <c r="DM985" s="1"/>
    </row>
    <row r="986" spans="1:117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  <c r="CN986" s="1"/>
      <c r="CO986" s="1"/>
      <c r="CP986" s="1"/>
      <c r="CQ986" s="1"/>
      <c r="CR986" s="1"/>
      <c r="CS986" s="1"/>
      <c r="CT986" s="1"/>
      <c r="CU986" s="1"/>
      <c r="CV986" s="1"/>
      <c r="CW986" s="1"/>
      <c r="CX986" s="1"/>
      <c r="CY986" s="1"/>
      <c r="CZ986" s="1"/>
      <c r="DA986" s="1"/>
      <c r="DB986" s="1"/>
      <c r="DC986" s="1"/>
      <c r="DD986" s="1"/>
      <c r="DE986" s="1"/>
      <c r="DF986" s="1"/>
      <c r="DG986" s="1"/>
      <c r="DH986" s="1"/>
      <c r="DI986" s="1"/>
      <c r="DJ986" s="1"/>
      <c r="DK986" s="1"/>
      <c r="DL986" s="1"/>
      <c r="DM986" s="1"/>
    </row>
    <row r="987" spans="1:117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  <c r="CN987" s="1"/>
      <c r="CO987" s="1"/>
      <c r="CP987" s="1"/>
      <c r="CQ987" s="1"/>
      <c r="CR987" s="1"/>
      <c r="CS987" s="1"/>
      <c r="CT987" s="1"/>
      <c r="CU987" s="1"/>
      <c r="CV987" s="1"/>
      <c r="CW987" s="1"/>
      <c r="CX987" s="1"/>
      <c r="CY987" s="1"/>
      <c r="CZ987" s="1"/>
      <c r="DA987" s="1"/>
      <c r="DB987" s="1"/>
      <c r="DC987" s="1"/>
      <c r="DD987" s="1"/>
      <c r="DE987" s="1"/>
      <c r="DF987" s="1"/>
      <c r="DG987" s="1"/>
      <c r="DH987" s="1"/>
      <c r="DI987" s="1"/>
      <c r="DJ987" s="1"/>
      <c r="DK987" s="1"/>
      <c r="DL987" s="1"/>
      <c r="DM987" s="1"/>
    </row>
    <row r="988" spans="1:117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  <c r="CN988" s="1"/>
      <c r="CO988" s="1"/>
      <c r="CP988" s="1"/>
      <c r="CQ988" s="1"/>
      <c r="CR988" s="1"/>
      <c r="CS988" s="1"/>
      <c r="CT988" s="1"/>
      <c r="CU988" s="1"/>
      <c r="CV988" s="1"/>
      <c r="CW988" s="1"/>
      <c r="CX988" s="1"/>
      <c r="CY988" s="1"/>
      <c r="CZ988" s="1"/>
      <c r="DA988" s="1"/>
      <c r="DB988" s="1"/>
      <c r="DC988" s="1"/>
      <c r="DD988" s="1"/>
      <c r="DE988" s="1"/>
      <c r="DF988" s="1"/>
      <c r="DG988" s="1"/>
      <c r="DH988" s="1"/>
      <c r="DI988" s="1"/>
      <c r="DJ988" s="1"/>
      <c r="DK988" s="1"/>
      <c r="DL988" s="1"/>
      <c r="DM988" s="1"/>
    </row>
    <row r="989" spans="1:117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  <c r="CN989" s="1"/>
      <c r="CO989" s="1"/>
      <c r="CP989" s="1"/>
      <c r="CQ989" s="1"/>
      <c r="CR989" s="1"/>
      <c r="CS989" s="1"/>
      <c r="CT989" s="1"/>
      <c r="CU989" s="1"/>
      <c r="CV989" s="1"/>
      <c r="CW989" s="1"/>
      <c r="CX989" s="1"/>
      <c r="CY989" s="1"/>
      <c r="CZ989" s="1"/>
      <c r="DA989" s="1"/>
      <c r="DB989" s="1"/>
      <c r="DC989" s="1"/>
      <c r="DD989" s="1"/>
      <c r="DE989" s="1"/>
      <c r="DF989" s="1"/>
      <c r="DG989" s="1"/>
      <c r="DH989" s="1"/>
      <c r="DI989" s="1"/>
      <c r="DJ989" s="1"/>
      <c r="DK989" s="1"/>
      <c r="DL989" s="1"/>
      <c r="DM989" s="1"/>
    </row>
    <row r="990" spans="1:117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  <c r="CN990" s="1"/>
      <c r="CO990" s="1"/>
      <c r="CP990" s="1"/>
      <c r="CQ990" s="1"/>
      <c r="CR990" s="1"/>
      <c r="CS990" s="1"/>
      <c r="CT990" s="1"/>
      <c r="CU990" s="1"/>
      <c r="CV990" s="1"/>
      <c r="CW990" s="1"/>
      <c r="CX990" s="1"/>
      <c r="CY990" s="1"/>
      <c r="CZ990" s="1"/>
      <c r="DA990" s="1"/>
      <c r="DB990" s="1"/>
      <c r="DC990" s="1"/>
      <c r="DD990" s="1"/>
      <c r="DE990" s="1"/>
      <c r="DF990" s="1"/>
      <c r="DG990" s="1"/>
      <c r="DH990" s="1"/>
      <c r="DI990" s="1"/>
      <c r="DJ990" s="1"/>
      <c r="DK990" s="1"/>
      <c r="DL990" s="1"/>
      <c r="DM990" s="1"/>
    </row>
    <row r="991" spans="1:117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  <c r="CN991" s="1"/>
      <c r="CO991" s="1"/>
      <c r="CP991" s="1"/>
      <c r="CQ991" s="1"/>
      <c r="CR991" s="1"/>
      <c r="CS991" s="1"/>
      <c r="CT991" s="1"/>
      <c r="CU991" s="1"/>
      <c r="CV991" s="1"/>
      <c r="CW991" s="1"/>
      <c r="CX991" s="1"/>
      <c r="CY991" s="1"/>
      <c r="CZ991" s="1"/>
      <c r="DA991" s="1"/>
      <c r="DB991" s="1"/>
      <c r="DC991" s="1"/>
      <c r="DD991" s="1"/>
      <c r="DE991" s="1"/>
      <c r="DF991" s="1"/>
      <c r="DG991" s="1"/>
      <c r="DH991" s="1"/>
      <c r="DI991" s="1"/>
      <c r="DJ991" s="1"/>
      <c r="DK991" s="1"/>
      <c r="DL991" s="1"/>
      <c r="DM991" s="1"/>
    </row>
    <row r="992" spans="1:117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  <c r="CN992" s="1"/>
      <c r="CO992" s="1"/>
      <c r="CP992" s="1"/>
      <c r="CQ992" s="1"/>
      <c r="CR992" s="1"/>
      <c r="CS992" s="1"/>
      <c r="CT992" s="1"/>
      <c r="CU992" s="1"/>
      <c r="CV992" s="1"/>
      <c r="CW992" s="1"/>
      <c r="CX992" s="1"/>
      <c r="CY992" s="1"/>
      <c r="CZ992" s="1"/>
      <c r="DA992" s="1"/>
      <c r="DB992" s="1"/>
      <c r="DC992" s="1"/>
      <c r="DD992" s="1"/>
      <c r="DE992" s="1"/>
      <c r="DF992" s="1"/>
      <c r="DG992" s="1"/>
      <c r="DH992" s="1"/>
      <c r="DI992" s="1"/>
      <c r="DJ992" s="1"/>
      <c r="DK992" s="1"/>
      <c r="DL992" s="1"/>
      <c r="DM992" s="1"/>
    </row>
    <row r="993" spans="1:117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  <c r="CN993" s="1"/>
      <c r="CO993" s="1"/>
      <c r="CP993" s="1"/>
      <c r="CQ993" s="1"/>
      <c r="CR993" s="1"/>
      <c r="CS993" s="1"/>
      <c r="CT993" s="1"/>
      <c r="CU993" s="1"/>
      <c r="CV993" s="1"/>
      <c r="CW993" s="1"/>
      <c r="CX993" s="1"/>
      <c r="CY993" s="1"/>
      <c r="CZ993" s="1"/>
      <c r="DA993" s="1"/>
      <c r="DB993" s="1"/>
      <c r="DC993" s="1"/>
      <c r="DD993" s="1"/>
      <c r="DE993" s="1"/>
      <c r="DF993" s="1"/>
      <c r="DG993" s="1"/>
      <c r="DH993" s="1"/>
      <c r="DI993" s="1"/>
      <c r="DJ993" s="1"/>
      <c r="DK993" s="1"/>
      <c r="DL993" s="1"/>
      <c r="DM993" s="1"/>
    </row>
    <row r="994" spans="1:117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  <c r="CN994" s="1"/>
      <c r="CO994" s="1"/>
      <c r="CP994" s="1"/>
      <c r="CQ994" s="1"/>
      <c r="CR994" s="1"/>
      <c r="CS994" s="1"/>
      <c r="CT994" s="1"/>
      <c r="CU994" s="1"/>
      <c r="CV994" s="1"/>
      <c r="CW994" s="1"/>
      <c r="CX994" s="1"/>
      <c r="CY994" s="1"/>
      <c r="CZ994" s="1"/>
      <c r="DA994" s="1"/>
      <c r="DB994" s="1"/>
      <c r="DC994" s="1"/>
      <c r="DD994" s="1"/>
      <c r="DE994" s="1"/>
      <c r="DF994" s="1"/>
      <c r="DG994" s="1"/>
      <c r="DH994" s="1"/>
      <c r="DI994" s="1"/>
      <c r="DJ994" s="1"/>
      <c r="DK994" s="1"/>
      <c r="DL994" s="1"/>
      <c r="DM994" s="1"/>
    </row>
    <row r="995" spans="1:117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  <c r="CN995" s="1"/>
      <c r="CO995" s="1"/>
      <c r="CP995" s="1"/>
      <c r="CQ995" s="1"/>
      <c r="CR995" s="1"/>
      <c r="CS995" s="1"/>
      <c r="CT995" s="1"/>
      <c r="CU995" s="1"/>
      <c r="CV995" s="1"/>
      <c r="CW995" s="1"/>
      <c r="CX995" s="1"/>
      <c r="CY995" s="1"/>
      <c r="CZ995" s="1"/>
      <c r="DA995" s="1"/>
      <c r="DB995" s="1"/>
      <c r="DC995" s="1"/>
      <c r="DD995" s="1"/>
      <c r="DE995" s="1"/>
      <c r="DF995" s="1"/>
      <c r="DG995" s="1"/>
      <c r="DH995" s="1"/>
      <c r="DI995" s="1"/>
      <c r="DJ995" s="1"/>
      <c r="DK995" s="1"/>
      <c r="DL995" s="1"/>
      <c r="DM995" s="1"/>
    </row>
    <row r="996" spans="1:117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  <c r="CN996" s="1"/>
      <c r="CO996" s="1"/>
      <c r="CP996" s="1"/>
      <c r="CQ996" s="1"/>
      <c r="CR996" s="1"/>
      <c r="CS996" s="1"/>
      <c r="CT996" s="1"/>
      <c r="CU996" s="1"/>
      <c r="CV996" s="1"/>
      <c r="CW996" s="1"/>
      <c r="CX996" s="1"/>
      <c r="CY996" s="1"/>
      <c r="CZ996" s="1"/>
      <c r="DA996" s="1"/>
      <c r="DB996" s="1"/>
      <c r="DC996" s="1"/>
      <c r="DD996" s="1"/>
      <c r="DE996" s="1"/>
      <c r="DF996" s="1"/>
      <c r="DG996" s="1"/>
      <c r="DH996" s="1"/>
      <c r="DI996" s="1"/>
      <c r="DJ996" s="1"/>
      <c r="DK996" s="1"/>
      <c r="DL996" s="1"/>
      <c r="DM996" s="1"/>
    </row>
    <row r="997" spans="1:117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  <c r="CL997" s="1"/>
      <c r="CM997" s="1"/>
      <c r="CN997" s="1"/>
      <c r="CO997" s="1"/>
      <c r="CP997" s="1"/>
      <c r="CQ997" s="1"/>
      <c r="CR997" s="1"/>
      <c r="CS997" s="1"/>
      <c r="CT997" s="1"/>
      <c r="CU997" s="1"/>
      <c r="CV997" s="1"/>
      <c r="CW997" s="1"/>
      <c r="CX997" s="1"/>
      <c r="CY997" s="1"/>
      <c r="CZ997" s="1"/>
      <c r="DA997" s="1"/>
      <c r="DB997" s="1"/>
      <c r="DC997" s="1"/>
      <c r="DD997" s="1"/>
      <c r="DE997" s="1"/>
      <c r="DF997" s="1"/>
      <c r="DG997" s="1"/>
      <c r="DH997" s="1"/>
      <c r="DI997" s="1"/>
      <c r="DJ997" s="1"/>
      <c r="DK997" s="1"/>
      <c r="DL997" s="1"/>
      <c r="DM997" s="1"/>
    </row>
    <row r="998" spans="1:117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  <c r="CL998" s="1"/>
      <c r="CM998" s="1"/>
      <c r="CN998" s="1"/>
      <c r="CO998" s="1"/>
      <c r="CP998" s="1"/>
      <c r="CQ998" s="1"/>
      <c r="CR998" s="1"/>
      <c r="CS998" s="1"/>
      <c r="CT998" s="1"/>
      <c r="CU998" s="1"/>
      <c r="CV998" s="1"/>
      <c r="CW998" s="1"/>
      <c r="CX998" s="1"/>
      <c r="CY998" s="1"/>
      <c r="CZ998" s="1"/>
      <c r="DA998" s="1"/>
      <c r="DB998" s="1"/>
      <c r="DC998" s="1"/>
      <c r="DD998" s="1"/>
      <c r="DE998" s="1"/>
      <c r="DF998" s="1"/>
      <c r="DG998" s="1"/>
      <c r="DH998" s="1"/>
      <c r="DI998" s="1"/>
      <c r="DJ998" s="1"/>
      <c r="DK998" s="1"/>
      <c r="DL998" s="1"/>
      <c r="DM998" s="1"/>
    </row>
    <row r="999" spans="1:117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  <c r="CM999" s="1"/>
      <c r="CN999" s="1"/>
      <c r="CO999" s="1"/>
      <c r="CP999" s="1"/>
      <c r="CQ999" s="1"/>
      <c r="CR999" s="1"/>
      <c r="CS999" s="1"/>
      <c r="CT999" s="1"/>
      <c r="CU999" s="1"/>
      <c r="CV999" s="1"/>
      <c r="CW999" s="1"/>
      <c r="CX999" s="1"/>
      <c r="CY999" s="1"/>
      <c r="CZ999" s="1"/>
      <c r="DA999" s="1"/>
      <c r="DB999" s="1"/>
      <c r="DC999" s="1"/>
      <c r="DD999" s="1"/>
      <c r="DE999" s="1"/>
      <c r="DF999" s="1"/>
      <c r="DG999" s="1"/>
      <c r="DH999" s="1"/>
      <c r="DI999" s="1"/>
      <c r="DJ999" s="1"/>
      <c r="DK999" s="1"/>
      <c r="DL999" s="1"/>
      <c r="DM999" s="1"/>
    </row>
    <row r="1000" spans="1:117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  <c r="CM1000" s="1"/>
      <c r="CN1000" s="1"/>
      <c r="CO1000" s="1"/>
      <c r="CP1000" s="1"/>
      <c r="CQ1000" s="1"/>
      <c r="CR1000" s="1"/>
      <c r="CS1000" s="1"/>
      <c r="CT1000" s="1"/>
      <c r="CU1000" s="1"/>
      <c r="CV1000" s="1"/>
      <c r="CW1000" s="1"/>
      <c r="CX1000" s="1"/>
      <c r="CY1000" s="1"/>
      <c r="CZ1000" s="1"/>
      <c r="DA1000" s="1"/>
      <c r="DB1000" s="1"/>
      <c r="DC1000" s="1"/>
      <c r="DD1000" s="1"/>
      <c r="DE1000" s="1"/>
      <c r="DF1000" s="1"/>
      <c r="DG1000" s="1"/>
      <c r="DH1000" s="1"/>
      <c r="DI1000" s="1"/>
      <c r="DJ1000" s="1"/>
      <c r="DK1000" s="1"/>
      <c r="DL1000" s="1"/>
      <c r="DM1000" s="1"/>
    </row>
    <row r="1001" spans="1:117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1"/>
      <c r="CF1001" s="1"/>
      <c r="CG1001" s="1"/>
      <c r="CH1001" s="1"/>
      <c r="CI1001" s="1"/>
      <c r="CJ1001" s="1"/>
      <c r="CK1001" s="1"/>
      <c r="CL1001" s="1"/>
      <c r="CM1001" s="1"/>
      <c r="CN1001" s="1"/>
      <c r="CO1001" s="1"/>
      <c r="CP1001" s="1"/>
      <c r="CQ1001" s="1"/>
      <c r="CR1001" s="1"/>
      <c r="CS1001" s="1"/>
      <c r="CT1001" s="1"/>
      <c r="CU1001" s="1"/>
      <c r="CV1001" s="1"/>
      <c r="CW1001" s="1"/>
      <c r="CX1001" s="1"/>
      <c r="CY1001" s="1"/>
      <c r="CZ1001" s="1"/>
      <c r="DA1001" s="1"/>
      <c r="DB1001" s="1"/>
      <c r="DC1001" s="1"/>
      <c r="DD1001" s="1"/>
      <c r="DE1001" s="1"/>
      <c r="DF1001" s="1"/>
      <c r="DG1001" s="1"/>
      <c r="DH1001" s="1"/>
      <c r="DI1001" s="1"/>
      <c r="DJ1001" s="1"/>
      <c r="DK1001" s="1"/>
      <c r="DL1001" s="1"/>
      <c r="DM1001" s="1"/>
    </row>
    <row r="1002" spans="1:117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1"/>
      <c r="CF1002" s="1"/>
      <c r="CG1002" s="1"/>
      <c r="CH1002" s="1"/>
      <c r="CI1002" s="1"/>
      <c r="CJ1002" s="1"/>
      <c r="CK1002" s="1"/>
      <c r="CL1002" s="1"/>
      <c r="CM1002" s="1"/>
      <c r="CN1002" s="1"/>
      <c r="CO1002" s="1"/>
      <c r="CP1002" s="1"/>
      <c r="CQ1002" s="1"/>
      <c r="CR1002" s="1"/>
      <c r="CS1002" s="1"/>
      <c r="CT1002" s="1"/>
      <c r="CU1002" s="1"/>
      <c r="CV1002" s="1"/>
      <c r="CW1002" s="1"/>
      <c r="CX1002" s="1"/>
      <c r="CY1002" s="1"/>
      <c r="CZ1002" s="1"/>
      <c r="DA1002" s="1"/>
      <c r="DB1002" s="1"/>
      <c r="DC1002" s="1"/>
      <c r="DD1002" s="1"/>
      <c r="DE1002" s="1"/>
      <c r="DF1002" s="1"/>
      <c r="DG1002" s="1"/>
      <c r="DH1002" s="1"/>
      <c r="DI1002" s="1"/>
      <c r="DJ1002" s="1"/>
      <c r="DK1002" s="1"/>
      <c r="DL1002" s="1"/>
      <c r="DM1002" s="1"/>
    </row>
    <row r="1003" spans="1:117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1"/>
      <c r="CF1003" s="1"/>
      <c r="CG1003" s="1"/>
      <c r="CH1003" s="1"/>
      <c r="CI1003" s="1"/>
      <c r="CJ1003" s="1"/>
      <c r="CK1003" s="1"/>
      <c r="CL1003" s="1"/>
      <c r="CM1003" s="1"/>
      <c r="CN1003" s="1"/>
      <c r="CO1003" s="1"/>
      <c r="CP1003" s="1"/>
      <c r="CQ1003" s="1"/>
      <c r="CR1003" s="1"/>
      <c r="CS1003" s="1"/>
      <c r="CT1003" s="1"/>
      <c r="CU1003" s="1"/>
      <c r="CV1003" s="1"/>
      <c r="CW1003" s="1"/>
      <c r="CX1003" s="1"/>
      <c r="CY1003" s="1"/>
      <c r="CZ1003" s="1"/>
      <c r="DA1003" s="1"/>
      <c r="DB1003" s="1"/>
      <c r="DC1003" s="1"/>
      <c r="DD1003" s="1"/>
      <c r="DE1003" s="1"/>
      <c r="DF1003" s="1"/>
      <c r="DG1003" s="1"/>
      <c r="DH1003" s="1"/>
      <c r="DI1003" s="1"/>
      <c r="DJ1003" s="1"/>
      <c r="DK1003" s="1"/>
      <c r="DL1003" s="1"/>
      <c r="DM1003" s="1"/>
    </row>
    <row r="1004" spans="1:117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1"/>
      <c r="CF1004" s="1"/>
      <c r="CG1004" s="1"/>
      <c r="CH1004" s="1"/>
      <c r="CI1004" s="1"/>
      <c r="CJ1004" s="1"/>
      <c r="CK1004" s="1"/>
      <c r="CL1004" s="1"/>
      <c r="CM1004" s="1"/>
      <c r="CN1004" s="1"/>
      <c r="CO1004" s="1"/>
      <c r="CP1004" s="1"/>
      <c r="CQ1004" s="1"/>
      <c r="CR1004" s="1"/>
      <c r="CS1004" s="1"/>
      <c r="CT1004" s="1"/>
      <c r="CU1004" s="1"/>
      <c r="CV1004" s="1"/>
      <c r="CW1004" s="1"/>
      <c r="CX1004" s="1"/>
      <c r="CY1004" s="1"/>
      <c r="CZ1004" s="1"/>
      <c r="DA1004" s="1"/>
      <c r="DB1004" s="1"/>
      <c r="DC1004" s="1"/>
      <c r="DD1004" s="1"/>
      <c r="DE1004" s="1"/>
      <c r="DF1004" s="1"/>
      <c r="DG1004" s="1"/>
      <c r="DH1004" s="1"/>
      <c r="DI1004" s="1"/>
      <c r="DJ1004" s="1"/>
      <c r="DK1004" s="1"/>
      <c r="DL1004" s="1"/>
      <c r="DM1004" s="1"/>
    </row>
    <row r="1005" spans="1:117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1"/>
      <c r="CF1005" s="1"/>
      <c r="CG1005" s="1"/>
      <c r="CH1005" s="1"/>
      <c r="CI1005" s="1"/>
      <c r="CJ1005" s="1"/>
      <c r="CK1005" s="1"/>
      <c r="CL1005" s="1"/>
      <c r="CM1005" s="1"/>
      <c r="CN1005" s="1"/>
      <c r="CO1005" s="1"/>
      <c r="CP1005" s="1"/>
      <c r="CQ1005" s="1"/>
      <c r="CR1005" s="1"/>
      <c r="CS1005" s="1"/>
      <c r="CT1005" s="1"/>
      <c r="CU1005" s="1"/>
      <c r="CV1005" s="1"/>
      <c r="CW1005" s="1"/>
      <c r="CX1005" s="1"/>
      <c r="CY1005" s="1"/>
      <c r="CZ1005" s="1"/>
      <c r="DA1005" s="1"/>
      <c r="DB1005" s="1"/>
      <c r="DC1005" s="1"/>
      <c r="DD1005" s="1"/>
      <c r="DE1005" s="1"/>
      <c r="DF1005" s="1"/>
      <c r="DG1005" s="1"/>
      <c r="DH1005" s="1"/>
      <c r="DI1005" s="1"/>
      <c r="DJ1005" s="1"/>
      <c r="DK1005" s="1"/>
      <c r="DL1005" s="1"/>
      <c r="DM1005" s="1"/>
    </row>
    <row r="1006" spans="1:117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1"/>
      <c r="CF1006" s="1"/>
      <c r="CG1006" s="1"/>
      <c r="CH1006" s="1"/>
      <c r="CI1006" s="1"/>
      <c r="CJ1006" s="1"/>
      <c r="CK1006" s="1"/>
      <c r="CL1006" s="1"/>
      <c r="CM1006" s="1"/>
      <c r="CN1006" s="1"/>
      <c r="CO1006" s="1"/>
      <c r="CP1006" s="1"/>
      <c r="CQ1006" s="1"/>
      <c r="CR1006" s="1"/>
      <c r="CS1006" s="1"/>
      <c r="CT1006" s="1"/>
      <c r="CU1006" s="1"/>
      <c r="CV1006" s="1"/>
      <c r="CW1006" s="1"/>
      <c r="CX1006" s="1"/>
      <c r="CY1006" s="1"/>
      <c r="CZ1006" s="1"/>
      <c r="DA1006" s="1"/>
      <c r="DB1006" s="1"/>
      <c r="DC1006" s="1"/>
      <c r="DD1006" s="1"/>
      <c r="DE1006" s="1"/>
      <c r="DF1006" s="1"/>
      <c r="DG1006" s="1"/>
      <c r="DH1006" s="1"/>
      <c r="DI1006" s="1"/>
      <c r="DJ1006" s="1"/>
      <c r="DK1006" s="1"/>
      <c r="DL1006" s="1"/>
      <c r="DM1006" s="1"/>
    </row>
    <row r="1007" spans="1:117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1"/>
      <c r="CF1007" s="1"/>
      <c r="CG1007" s="1"/>
      <c r="CH1007" s="1"/>
      <c r="CI1007" s="1"/>
      <c r="CJ1007" s="1"/>
      <c r="CK1007" s="1"/>
      <c r="CL1007" s="1"/>
      <c r="CM1007" s="1"/>
      <c r="CN1007" s="1"/>
      <c r="CO1007" s="1"/>
      <c r="CP1007" s="1"/>
      <c r="CQ1007" s="1"/>
      <c r="CR1007" s="1"/>
      <c r="CS1007" s="1"/>
      <c r="CT1007" s="1"/>
      <c r="CU1007" s="1"/>
      <c r="CV1007" s="1"/>
      <c r="CW1007" s="1"/>
      <c r="CX1007" s="1"/>
      <c r="CY1007" s="1"/>
      <c r="CZ1007" s="1"/>
      <c r="DA1007" s="1"/>
      <c r="DB1007" s="1"/>
      <c r="DC1007" s="1"/>
      <c r="DD1007" s="1"/>
      <c r="DE1007" s="1"/>
      <c r="DF1007" s="1"/>
      <c r="DG1007" s="1"/>
      <c r="DH1007" s="1"/>
      <c r="DI1007" s="1"/>
      <c r="DJ1007" s="1"/>
      <c r="DK1007" s="1"/>
      <c r="DL1007" s="1"/>
      <c r="DM1007" s="1"/>
    </row>
    <row r="1008" spans="1:117" ht="12.7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1"/>
      <c r="CF1008" s="1"/>
      <c r="CG1008" s="1"/>
      <c r="CH1008" s="1"/>
      <c r="CI1008" s="1"/>
      <c r="CJ1008" s="1"/>
      <c r="CK1008" s="1"/>
      <c r="CL1008" s="1"/>
      <c r="CM1008" s="1"/>
      <c r="CN1008" s="1"/>
      <c r="CO1008" s="1"/>
      <c r="CP1008" s="1"/>
      <c r="CQ1008" s="1"/>
      <c r="CR1008" s="1"/>
      <c r="CS1008" s="1"/>
      <c r="CT1008" s="1"/>
      <c r="CU1008" s="1"/>
      <c r="CV1008" s="1"/>
      <c r="CW1008" s="1"/>
      <c r="CX1008" s="1"/>
      <c r="CY1008" s="1"/>
      <c r="CZ1008" s="1"/>
      <c r="DA1008" s="1"/>
      <c r="DB1008" s="1"/>
      <c r="DC1008" s="1"/>
      <c r="DD1008" s="1"/>
      <c r="DE1008" s="1"/>
      <c r="DF1008" s="1"/>
      <c r="DG1008" s="1"/>
      <c r="DH1008" s="1"/>
      <c r="DI1008" s="1"/>
      <c r="DJ1008" s="1"/>
      <c r="DK1008" s="1"/>
      <c r="DL1008" s="1"/>
      <c r="DM1008" s="1"/>
    </row>
    <row r="1009" spans="1:117" ht="12.7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1"/>
      <c r="CF1009" s="1"/>
      <c r="CG1009" s="1"/>
      <c r="CH1009" s="1"/>
      <c r="CI1009" s="1"/>
      <c r="CJ1009" s="1"/>
      <c r="CK1009" s="1"/>
      <c r="CL1009" s="1"/>
      <c r="CM1009" s="1"/>
      <c r="CN1009" s="1"/>
      <c r="CO1009" s="1"/>
      <c r="CP1009" s="1"/>
      <c r="CQ1009" s="1"/>
      <c r="CR1009" s="1"/>
      <c r="CS1009" s="1"/>
      <c r="CT1009" s="1"/>
      <c r="CU1009" s="1"/>
      <c r="CV1009" s="1"/>
      <c r="CW1009" s="1"/>
      <c r="CX1009" s="1"/>
      <c r="CY1009" s="1"/>
      <c r="CZ1009" s="1"/>
      <c r="DA1009" s="1"/>
      <c r="DB1009" s="1"/>
      <c r="DC1009" s="1"/>
      <c r="DD1009" s="1"/>
      <c r="DE1009" s="1"/>
      <c r="DF1009" s="1"/>
      <c r="DG1009" s="1"/>
      <c r="DH1009" s="1"/>
      <c r="DI1009" s="1"/>
      <c r="DJ1009" s="1"/>
      <c r="DK1009" s="1"/>
      <c r="DL1009" s="1"/>
      <c r="DM1009" s="1"/>
    </row>
    <row r="1010" spans="1:117" ht="12.7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1"/>
      <c r="CF1010" s="1"/>
      <c r="CG1010" s="1"/>
      <c r="CH1010" s="1"/>
      <c r="CI1010" s="1"/>
      <c r="CJ1010" s="1"/>
      <c r="CK1010" s="1"/>
      <c r="CL1010" s="1"/>
      <c r="CM1010" s="1"/>
      <c r="CN1010" s="1"/>
      <c r="CO1010" s="1"/>
      <c r="CP1010" s="1"/>
      <c r="CQ1010" s="1"/>
      <c r="CR1010" s="1"/>
      <c r="CS1010" s="1"/>
      <c r="CT1010" s="1"/>
      <c r="CU1010" s="1"/>
      <c r="CV1010" s="1"/>
      <c r="CW1010" s="1"/>
      <c r="CX1010" s="1"/>
      <c r="CY1010" s="1"/>
      <c r="CZ1010" s="1"/>
      <c r="DA1010" s="1"/>
      <c r="DB1010" s="1"/>
      <c r="DC1010" s="1"/>
      <c r="DD1010" s="1"/>
      <c r="DE1010" s="1"/>
      <c r="DF1010" s="1"/>
      <c r="DG1010" s="1"/>
      <c r="DH1010" s="1"/>
      <c r="DI1010" s="1"/>
      <c r="DJ1010" s="1"/>
      <c r="DK1010" s="1"/>
      <c r="DL1010" s="1"/>
      <c r="DM1010" s="1"/>
    </row>
    <row r="1011" spans="1:117" ht="12.7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1"/>
      <c r="CF1011" s="1"/>
      <c r="CG1011" s="1"/>
      <c r="CH1011" s="1"/>
      <c r="CI1011" s="1"/>
      <c r="CJ1011" s="1"/>
      <c r="CK1011" s="1"/>
      <c r="CL1011" s="1"/>
      <c r="CM1011" s="1"/>
      <c r="CN1011" s="1"/>
      <c r="CO1011" s="1"/>
      <c r="CP1011" s="1"/>
      <c r="CQ1011" s="1"/>
      <c r="CR1011" s="1"/>
      <c r="CS1011" s="1"/>
      <c r="CT1011" s="1"/>
      <c r="CU1011" s="1"/>
      <c r="CV1011" s="1"/>
      <c r="CW1011" s="1"/>
      <c r="CX1011" s="1"/>
      <c r="CY1011" s="1"/>
      <c r="CZ1011" s="1"/>
      <c r="DA1011" s="1"/>
      <c r="DB1011" s="1"/>
      <c r="DC1011" s="1"/>
      <c r="DD1011" s="1"/>
      <c r="DE1011" s="1"/>
      <c r="DF1011" s="1"/>
      <c r="DG1011" s="1"/>
      <c r="DH1011" s="1"/>
      <c r="DI1011" s="1"/>
      <c r="DJ1011" s="1"/>
      <c r="DK1011" s="1"/>
      <c r="DL1011" s="1"/>
      <c r="DM1011" s="1"/>
    </row>
    <row r="1012" spans="1:117" ht="12.7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1"/>
      <c r="CF1012" s="1"/>
      <c r="CG1012" s="1"/>
      <c r="CH1012" s="1"/>
      <c r="CI1012" s="1"/>
      <c r="CJ1012" s="1"/>
      <c r="CK1012" s="1"/>
      <c r="CL1012" s="1"/>
      <c r="CM1012" s="1"/>
      <c r="CN1012" s="1"/>
      <c r="CO1012" s="1"/>
      <c r="CP1012" s="1"/>
      <c r="CQ1012" s="1"/>
      <c r="CR1012" s="1"/>
      <c r="CS1012" s="1"/>
      <c r="CT1012" s="1"/>
      <c r="CU1012" s="1"/>
      <c r="CV1012" s="1"/>
      <c r="CW1012" s="1"/>
      <c r="CX1012" s="1"/>
      <c r="CY1012" s="1"/>
      <c r="CZ1012" s="1"/>
      <c r="DA1012" s="1"/>
      <c r="DB1012" s="1"/>
      <c r="DC1012" s="1"/>
      <c r="DD1012" s="1"/>
      <c r="DE1012" s="1"/>
      <c r="DF1012" s="1"/>
      <c r="DG1012" s="1"/>
      <c r="DH1012" s="1"/>
      <c r="DI1012" s="1"/>
      <c r="DJ1012" s="1"/>
      <c r="DK1012" s="1"/>
      <c r="DL1012" s="1"/>
      <c r="DM1012" s="1"/>
    </row>
    <row r="1013" spans="1:117" ht="12.7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1"/>
      <c r="CF1013" s="1"/>
      <c r="CG1013" s="1"/>
      <c r="CH1013" s="1"/>
      <c r="CI1013" s="1"/>
      <c r="CJ1013" s="1"/>
      <c r="CK1013" s="1"/>
      <c r="CL1013" s="1"/>
      <c r="CM1013" s="1"/>
      <c r="CN1013" s="1"/>
      <c r="CO1013" s="1"/>
      <c r="CP1013" s="1"/>
      <c r="CQ1013" s="1"/>
      <c r="CR1013" s="1"/>
      <c r="CS1013" s="1"/>
      <c r="CT1013" s="1"/>
      <c r="CU1013" s="1"/>
      <c r="CV1013" s="1"/>
      <c r="CW1013" s="1"/>
      <c r="CX1013" s="1"/>
      <c r="CY1013" s="1"/>
      <c r="CZ1013" s="1"/>
      <c r="DA1013" s="1"/>
      <c r="DB1013" s="1"/>
      <c r="DC1013" s="1"/>
      <c r="DD1013" s="1"/>
      <c r="DE1013" s="1"/>
      <c r="DF1013" s="1"/>
      <c r="DG1013" s="1"/>
      <c r="DH1013" s="1"/>
      <c r="DI1013" s="1"/>
      <c r="DJ1013" s="1"/>
      <c r="DK1013" s="1"/>
      <c r="DL1013" s="1"/>
      <c r="DM1013" s="1"/>
    </row>
    <row r="1014" spans="1:117" ht="12.7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1"/>
      <c r="CF1014" s="1"/>
      <c r="CG1014" s="1"/>
      <c r="CH1014" s="1"/>
      <c r="CI1014" s="1"/>
      <c r="CJ1014" s="1"/>
      <c r="CK1014" s="1"/>
      <c r="CL1014" s="1"/>
      <c r="CM1014" s="1"/>
      <c r="CN1014" s="1"/>
      <c r="CO1014" s="1"/>
      <c r="CP1014" s="1"/>
      <c r="CQ1014" s="1"/>
      <c r="CR1014" s="1"/>
      <c r="CS1014" s="1"/>
      <c r="CT1014" s="1"/>
      <c r="CU1014" s="1"/>
      <c r="CV1014" s="1"/>
      <c r="CW1014" s="1"/>
      <c r="CX1014" s="1"/>
      <c r="CY1014" s="1"/>
      <c r="CZ1014" s="1"/>
      <c r="DA1014" s="1"/>
      <c r="DB1014" s="1"/>
      <c r="DC1014" s="1"/>
      <c r="DD1014" s="1"/>
      <c r="DE1014" s="1"/>
      <c r="DF1014" s="1"/>
      <c r="DG1014" s="1"/>
      <c r="DH1014" s="1"/>
      <c r="DI1014" s="1"/>
      <c r="DJ1014" s="1"/>
      <c r="DK1014" s="1"/>
      <c r="DL1014" s="1"/>
      <c r="DM1014" s="1"/>
    </row>
    <row r="1015" spans="1:117" ht="12.7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  <c r="CC1015" s="1"/>
      <c r="CD1015" s="1"/>
      <c r="CE1015" s="1"/>
      <c r="CF1015" s="1"/>
      <c r="CG1015" s="1"/>
      <c r="CH1015" s="1"/>
      <c r="CI1015" s="1"/>
      <c r="CJ1015" s="1"/>
      <c r="CK1015" s="1"/>
      <c r="CL1015" s="1"/>
      <c r="CM1015" s="1"/>
      <c r="CN1015" s="1"/>
      <c r="CO1015" s="1"/>
      <c r="CP1015" s="1"/>
      <c r="CQ1015" s="1"/>
      <c r="CR1015" s="1"/>
      <c r="CS1015" s="1"/>
      <c r="CT1015" s="1"/>
      <c r="CU1015" s="1"/>
      <c r="CV1015" s="1"/>
      <c r="CW1015" s="1"/>
      <c r="CX1015" s="1"/>
      <c r="CY1015" s="1"/>
      <c r="CZ1015" s="1"/>
      <c r="DA1015" s="1"/>
      <c r="DB1015" s="1"/>
      <c r="DC1015" s="1"/>
      <c r="DD1015" s="1"/>
      <c r="DE1015" s="1"/>
      <c r="DF1015" s="1"/>
      <c r="DG1015" s="1"/>
      <c r="DH1015" s="1"/>
      <c r="DI1015" s="1"/>
      <c r="DJ1015" s="1"/>
      <c r="DK1015" s="1"/>
      <c r="DL1015" s="1"/>
      <c r="DM1015" s="1"/>
    </row>
  </sheetData>
  <conditionalFormatting sqref="E7:E14">
    <cfRule type="cellIs" dxfId="23" priority="56" operator="lessThan">
      <formula>0</formula>
    </cfRule>
  </conditionalFormatting>
  <conditionalFormatting sqref="E11">
    <cfRule type="cellIs" dxfId="22" priority="60" operator="lessThan">
      <formula>0</formula>
    </cfRule>
  </conditionalFormatting>
  <conditionalFormatting sqref="F20:M20">
    <cfRule type="cellIs" dxfId="21" priority="68" operator="lessThan">
      <formula>0</formula>
    </cfRule>
  </conditionalFormatting>
  <conditionalFormatting sqref="F24:Q44">
    <cfRule type="cellIs" dxfId="20" priority="14" operator="lessThan">
      <formula>0</formula>
    </cfRule>
  </conditionalFormatting>
  <conditionalFormatting sqref="J20 AQ20 BO20 CB20">
    <cfRule type="cellIs" dxfId="19" priority="70" operator="lessThan">
      <formula>0</formula>
    </cfRule>
  </conditionalFormatting>
  <conditionalFormatting sqref="J24:J44">
    <cfRule type="cellIs" dxfId="18" priority="17" operator="lessThan">
      <formula>0</formula>
    </cfRule>
  </conditionalFormatting>
  <conditionalFormatting sqref="R24:AI44">
    <cfRule type="cellIs" dxfId="17" priority="51" operator="lessThan">
      <formula>0</formula>
    </cfRule>
  </conditionalFormatting>
  <conditionalFormatting sqref="AM24:AP44">
    <cfRule type="cellIs" dxfId="16" priority="5" operator="lessThan">
      <formula>0</formula>
    </cfRule>
  </conditionalFormatting>
  <conditionalFormatting sqref="AM43:AQ44">
    <cfRule type="cellIs" dxfId="15" priority="6" operator="lessThan">
      <formula>0</formula>
    </cfRule>
  </conditionalFormatting>
  <conditionalFormatting sqref="AM20:AT20">
    <cfRule type="cellIs" dxfId="14" priority="67" operator="lessThan">
      <formula>0</formula>
    </cfRule>
  </conditionalFormatting>
  <conditionalFormatting sqref="AR24:AT44">
    <cfRule type="cellIs" dxfId="13" priority="1" operator="lessThan">
      <formula>0</formula>
    </cfRule>
  </conditionalFormatting>
  <conditionalFormatting sqref="AR43:AX44">
    <cfRule type="cellIs" dxfId="12" priority="2" operator="lessThan">
      <formula>0</formula>
    </cfRule>
  </conditionalFormatting>
  <conditionalFormatting sqref="BK24:BN44">
    <cfRule type="cellIs" dxfId="11" priority="37" operator="lessThan">
      <formula>0</formula>
    </cfRule>
  </conditionalFormatting>
  <conditionalFormatting sqref="BK43:BN44">
    <cfRule type="cellIs" dxfId="10" priority="38" operator="lessThan">
      <formula>0</formula>
    </cfRule>
  </conditionalFormatting>
  <conditionalFormatting sqref="BK24:BO42 BX24:CI42 AM24:AX42">
    <cfRule type="cellIs" dxfId="9" priority="53" operator="lessThan">
      <formula>0</formula>
    </cfRule>
  </conditionalFormatting>
  <conditionalFormatting sqref="BK20:BR20">
    <cfRule type="cellIs" dxfId="8" priority="66" operator="lessThan">
      <formula>0</formula>
    </cfRule>
  </conditionalFormatting>
  <conditionalFormatting sqref="BO43:BO44">
    <cfRule type="cellIs" dxfId="7" priority="35" operator="lessThan">
      <formula>0</formula>
    </cfRule>
  </conditionalFormatting>
  <conditionalFormatting sqref="BP24:BR44">
    <cfRule type="cellIs" dxfId="6" priority="33" operator="lessThan">
      <formula>0</formula>
    </cfRule>
  </conditionalFormatting>
  <conditionalFormatting sqref="BS43">
    <cfRule type="cellIs" dxfId="5" priority="49" operator="lessThan">
      <formula>0</formula>
    </cfRule>
  </conditionalFormatting>
  <conditionalFormatting sqref="BX24:CA44">
    <cfRule type="cellIs" dxfId="4" priority="20" operator="lessThan">
      <formula>0</formula>
    </cfRule>
  </conditionalFormatting>
  <conditionalFormatting sqref="BX43:CB44">
    <cfRule type="cellIs" dxfId="3" priority="21" operator="lessThan">
      <formula>0</formula>
    </cfRule>
  </conditionalFormatting>
  <conditionalFormatting sqref="BX20:CE20">
    <cfRule type="cellIs" dxfId="2" priority="65" operator="lessThan">
      <formula>0</formula>
    </cfRule>
  </conditionalFormatting>
  <conditionalFormatting sqref="CC24:CE44">
    <cfRule type="cellIs" dxfId="1" priority="10" operator="lessThan">
      <formula>0</formula>
    </cfRule>
  </conditionalFormatting>
  <conditionalFormatting sqref="CC43:CI44">
    <cfRule type="cellIs" dxfId="0" priority="1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README 1st</vt:lpstr>
      <vt:lpstr>Perf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</dc:creator>
  <cp:lastModifiedBy>2014215008</cp:lastModifiedBy>
  <dcterms:created xsi:type="dcterms:W3CDTF">2020-11-20T15:01:24Z</dcterms:created>
  <dcterms:modified xsi:type="dcterms:W3CDTF">2023-10-10T19:36:26Z</dcterms:modified>
</cp:coreProperties>
</file>